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5" r:id="rId1"/>
    <sheet name="Расходы" sheetId="2" r:id="rId2"/>
    <sheet name="Источники" sheetId="6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Доходы!$F$62</definedName>
    <definedName name="LAST_CELL" localSheetId="2">Источники!#REF!</definedName>
    <definedName name="LAST_CELL" localSheetId="1">Расходы!$F$131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Доходы!$A$62</definedName>
    <definedName name="REND_1" localSheetId="2">Источники!$A$26</definedName>
    <definedName name="REND_1" localSheetId="1">Расходы!$A$132</definedName>
    <definedName name="S_520" localSheetId="2">Источники!#REF!</definedName>
    <definedName name="S_620" localSheetId="2">Источники!$A$15</definedName>
    <definedName name="S_700" localSheetId="2">Источники!$A$17</definedName>
    <definedName name="S_700A" localSheetId="2">Источники!$A$18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7" i="6"/>
  <c r="E17"/>
  <c r="F12" l="1"/>
  <c r="E26"/>
  <c r="E25"/>
  <c r="E24"/>
  <c r="F24" s="1"/>
  <c r="E22"/>
  <c r="E21"/>
  <c r="E20"/>
  <c r="D25"/>
  <c r="D24"/>
  <c r="D20"/>
  <c r="D21" s="1"/>
  <c r="D26"/>
  <c r="F20"/>
  <c r="F26" l="1"/>
  <c r="F23" s="1"/>
  <c r="D22"/>
  <c r="F22" s="1"/>
  <c r="F19" s="1"/>
  <c r="F21"/>
  <c r="F25"/>
  <c r="E61" i="5"/>
  <c r="E62" s="1"/>
  <c r="F62" s="1"/>
  <c r="E58"/>
  <c r="E57"/>
  <c r="E46"/>
  <c r="E45"/>
  <c r="E44"/>
  <c r="E40"/>
  <c r="F29"/>
  <c r="F64"/>
  <c r="F63"/>
  <c r="F61"/>
  <c r="F60"/>
  <c r="D59"/>
  <c r="F59" s="1"/>
  <c r="F58"/>
  <c r="F55"/>
  <c r="E54"/>
  <c r="E53"/>
  <c r="D53"/>
  <c r="D54" s="1"/>
  <c r="F54" s="1"/>
  <c r="F52"/>
  <c r="E51"/>
  <c r="D51"/>
  <c r="F50"/>
  <c r="D44"/>
  <c r="D45" s="1"/>
  <c r="D46" s="1"/>
  <c r="F43"/>
  <c r="F44" s="1"/>
  <c r="F45" s="1"/>
  <c r="F46" s="1"/>
  <c r="E42"/>
  <c r="D42"/>
  <c r="F42" s="1"/>
  <c r="F41"/>
  <c r="D40"/>
  <c r="F40" s="1"/>
  <c r="F39"/>
  <c r="F38"/>
  <c r="F37"/>
  <c r="F36"/>
  <c r="E35"/>
  <c r="D35"/>
  <c r="F34"/>
  <c r="F33"/>
  <c r="D32"/>
  <c r="D31"/>
  <c r="F28"/>
  <c r="F27"/>
  <c r="F26"/>
  <c r="F25"/>
  <c r="D24"/>
  <c r="E23"/>
  <c r="D23"/>
  <c r="F22"/>
  <c r="F21"/>
  <c r="F1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51" i="5" l="1"/>
  <c r="F35"/>
  <c r="F23"/>
  <c r="F24"/>
  <c r="F53"/>
</calcChain>
</file>

<file path=xl/sharedStrings.xml><?xml version="1.0" encoding="utf-8"?>
<sst xmlns="http://schemas.openxmlformats.org/spreadsheetml/2006/main" count="686" uniqueCount="343">
  <si>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</si>
  <si>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</si>
  <si>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</si>
  <si>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</si>
  <si>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</si>
  <si>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2022 г.</t>
  </si>
  <si>
    <t>01.03.2022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</si>
  <si>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</si>
  <si>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</si>
  <si>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</si>
  <si>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</si>
  <si>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</si>
  <si>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</si>
  <si>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</si>
  <si>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Долотинского сельского поселения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</si>
  <si>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</si>
  <si>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</si>
  <si>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</si>
  <si>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</si>
  <si>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</si>
  <si>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</si>
  <si>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</si>
  <si>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</si>
  <si>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</si>
  <si>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</si>
  <si>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</si>
  <si>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</si>
  <si>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</si>
  <si>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</si>
  <si>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</si>
  <si>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</si>
  <si>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</si>
  <si>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</si>
  <si>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</si>
  <si>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>НАЛОГОВЫЕ И НЕНАЛОГОВЫЕ ДОХОДЫ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</si>
  <si>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</si>
  <si>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</si>
  <si>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</si>
  <si>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</si>
  <si>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</si>
  <si>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</si>
  <si>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</si>
  <si>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</si>
  <si>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</si>
  <si>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</si>
  <si>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</si>
  <si>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</si>
  <si>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</si>
  <si>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</si>
  <si>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182 10102030010000110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</si>
  <si>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</si>
  <si>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</si>
  <si>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</si>
  <si>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</si>
  <si>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</si>
  <si>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</si>
  <si>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</si>
  <si>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</si>
  <si>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</si>
  <si>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</si>
  <si>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</si>
  <si>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</si>
  <si>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</si>
  <si>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</si>
  <si>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</si>
  <si>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</si>
  <si>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</si>
  <si>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</si>
  <si>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</si>
  <si>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</si>
  <si>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</si>
  <si>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</si>
  <si>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</si>
  <si>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</si>
  <si>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</si>
  <si>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</si>
  <si>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</si>
  <si>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</si>
  <si>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</si>
  <si>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</si>
  <si>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</si>
  <si>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</si>
  <si>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</si>
  <si>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</si>
  <si>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</si>
  <si>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</si>
  <si>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</si>
  <si>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</si>
  <si>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</si>
  <si>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</si>
  <si>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</si>
  <si>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</si>
  <si>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</si>
  <si>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</si>
  <si>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</si>
  <si>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</si>
  <si>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</si>
  <si>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</si>
  <si>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</si>
  <si>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</si>
  <si>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</si>
  <si>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</si>
  <si>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</si>
  <si>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</si>
  <si>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</si>
  <si>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</si>
  <si>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</si>
  <si>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</si>
  <si>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</si>
  <si>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</si>
  <si>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</si>
  <si>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</si>
  <si>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</si>
  <si>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</si>
  <si>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</si>
  <si>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</si>
  <si>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</si>
  <si>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</si>
  <si>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</si>
  <si>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</si>
  <si>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</si>
  <si>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</si>
  <si>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</si>
  <si>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</si>
  <si>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</si>
  <si>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</si>
  <si>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</si>
  <si>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</si>
  <si>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</si>
  <si>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</si>
  <si>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</si>
  <si>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</si>
  <si>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</si>
  <si>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</si>
  <si>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</si>
  <si>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</si>
  <si>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</si>
  <si>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</si>
  <si>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</si>
  <si>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</si>
  <si>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</si>
  <si>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</si>
  <si>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</si>
  <si>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</si>
  <si>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</si>
  <si>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</si>
  <si>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</si>
  <si>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</si>
  <si>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</si>
  <si>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</si>
  <si>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</si>
  <si>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</si>
  <si>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</si>
  <si>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</si>
  <si>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</si>
  <si>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</si>
  <si>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</si>
  <si>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</si>
  <si>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</si>
  <si>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</si>
  <si>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</si>
  <si>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</si>
  <si>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</si>
  <si>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</si>
  <si>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</si>
  <si>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</si>
  <si>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</si>
  <si>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</si>
  <si>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</si>
  <si>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</si>
  <si>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</si>
  <si>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</si>
  <si>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</si>
  <si>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</si>
  <si>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</si>
  <si>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</si>
  <si>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</si>
  <si>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</si>
  <si>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</si>
  <si>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</si>
  <si>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</si>
  <si>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</si>
  <si>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</si>
  <si>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</si>
  <si>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</si>
  <si>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</si>
  <si>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</si>
  <si>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</si>
  <si>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</si>
  <si>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</si>
  <si>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</si>
  <si>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</si>
  <si>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</si>
  <si>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</si>
  <si>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</si>
  <si>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</si>
  <si>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</si>
  <si>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</si>
  <si>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</si>
  <si>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</si>
  <si>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</si>
  <si>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</si>
  <si>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</si>
  <si>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</si>
  <si>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</si>
  <si>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</si>
  <si>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</si>
  <si>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</si>
  <si>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</si>
  <si>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</si>
  <si>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</si>
  <si>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</si>
  <si>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</si>
  <si>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</si>
  <si>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</si>
  <si>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</si>
  <si>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</si>
  <si>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</si>
  <si>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</si>
  <si>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</si>
  <si>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</si>
  <si>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</si>
  <si>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</si>
  <si>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</si>
  <si>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</si>
  <si>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</si>
  <si>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</si>
  <si>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</si>
  <si>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</si>
  <si>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</si>
  <si>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</si>
  <si>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</si>
  <si>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</si>
  <si>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</si>
  <si>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</si>
  <si>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</si>
  <si>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</si>
  <si>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</si>
  <si>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</si>
  <si>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</si>
  <si>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</si>
  <si>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</si>
  <si>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</si>
  <si>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</si>
  <si>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</si>
  <si>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</si>
  <si>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</si>
  <si>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</si>
  <si>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</si>
  <si>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</si>
  <si>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</si>
  <si>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</si>
  <si>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</si>
  <si>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</si>
  <si>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</si>
  <si>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</si>
  <si>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</si>
  <si>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</si>
  <si>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</si>
  <si>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</si>
  <si>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</si>
  <si>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</si>
  <si>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</si>
  <si>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</si>
  <si>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</si>
  <si>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</si>
  <si>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</si>
  <si>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</si>
  <si>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</si>
  <si>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</si>
  <si>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</si>
  <si>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</si>
  <si>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</si>
  <si>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</si>
  <si>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</si>
  <si>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</si>
  <si>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</si>
  <si>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</si>
  <si>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</si>
  <si>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</si>
  <si>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</si>
  <si>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</si>
  <si>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</si>
  <si>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</si>
  <si>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</si>
  <si>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</si>
  <si>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</si>
  <si>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</si>
  <si>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</si>
  <si>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</si>
  <si>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</si>
  <si>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</si>
  <si>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</si>
  <si>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</si>
  <si>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</si>
  <si>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</si>
  <si>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C:/IN/\117Y01.txt</t>
  </si>
  <si>
    <t>Доходы/EXPORT_SRC_CODE</t>
  </si>
  <si>
    <t>Доходы/PERIOD</t>
  </si>
  <si>
    <t>Долотинское сельское поселение Красносулинского района (сельские поселения)</t>
  </si>
  <si>
    <t>Периодичность: месячная</t>
  </si>
  <si>
    <t>10</t>
  </si>
  <si>
    <t>182 10000000000000000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</si>
  <si>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</si>
  <si>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</si>
  <si>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</si>
  <si>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</si>
  <si>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</si>
  <si>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182 11100000000000000</t>
  </si>
  <si>
    <t>182 11105000000000120</t>
  </si>
  <si>
    <t>Доходы от сдачи в аренду имущества, составляещего государственную  (муниципальную) казну (за исключением земельных участков)</t>
  </si>
  <si>
    <t>182 11105070000000120</t>
  </si>
  <si>
    <t>Доходы от сдачи в аренду имущества, составляещего казну сельских поселений (за исключением земельных участков)</t>
  </si>
  <si>
    <t>182 11105075100000120</t>
  </si>
  <si>
    <t>ШТРАФЫ, САНКЦИИ, ВОЗМЕЩЕНИЕ УЩЕРБА</t>
  </si>
  <si>
    <t>182 11600000000000000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</si>
  <si>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</si>
  <si>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182 11602000020000140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</si>
  <si>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           </t>
  </si>
  <si>
    <t>182 11602020020000140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</si>
  <si>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</si>
  <si>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</si>
  <si>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</si>
  <si>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</si>
  <si>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</si>
  <si>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</si>
  <si>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</si>
  <si>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</si>
  <si>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</si>
  <si>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951 01000000000000000</t>
  </si>
  <si>
    <t>увеличение остатков средств бюджетов, всего</t>
  </si>
  <si>
    <t>Увеличение прочих остатков средств бюджетов</t>
  </si>
  <si>
    <t>951 01050201000000500</t>
  </si>
  <si>
    <t>Увеличение прочих остатков денежных средств бюджетов</t>
  </si>
  <si>
    <t>951 01050201000000510</t>
  </si>
  <si>
    <t>уменьшение остатков средств бюджетов, всего</t>
  </si>
  <si>
    <t xml:space="preserve">Уменьшение прочих остатков средств бюджетов </t>
  </si>
  <si>
    <t>951 01050201000000600</t>
  </si>
  <si>
    <t xml:space="preserve">Уменьшение прочих остатков денежных средств бюджетов </t>
  </si>
  <si>
    <t>951 01050201000000610</t>
  </si>
  <si>
    <t xml:space="preserve">             Борисова О.В.</t>
  </si>
  <si>
    <t xml:space="preserve">             Богданова Е.А.</t>
  </si>
  <si>
    <t>" 12 "   марта  2022  г.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</si>
</sst>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name val="Arial Cyr"/>
      <charset val="204"/>
    </font>
    <font>
      <sz val="8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9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" fontId="2" fillId="0" borderId="16" xfId="0" applyNumberFormat="1" applyFont="1" applyBorder="1" applyAlignment="1" applyProtection="1"/>
    <xf numFmtId="0" fontId="6" fillId="2" borderId="44" xfId="1" applyFont="1" applyFill="1" applyBorder="1" applyAlignment="1">
      <alignment vertical="top" wrapText="1"/>
    </xf>
    <xf numFmtId="49" fontId="6" fillId="2" borderId="24" xfId="1" applyNumberFormat="1" applyFont="1" applyFill="1" applyBorder="1" applyAlignment="1">
      <alignment horizontal="center" wrapText="1"/>
    </xf>
    <xf numFmtId="4" fontId="6" fillId="2" borderId="24" xfId="1" applyNumberFormat="1" applyFont="1" applyFill="1" applyBorder="1" applyAlignment="1">
      <alignment horizontal="right" wrapText="1"/>
    </xf>
    <xf numFmtId="4" fontId="6" fillId="2" borderId="24" xfId="1" applyNumberFormat="1" applyFont="1" applyFill="1" applyBorder="1" applyAlignment="1">
      <alignment wrapText="1"/>
    </xf>
    <xf numFmtId="0" fontId="6" fillId="2" borderId="0" xfId="1" applyFont="1" applyFill="1" applyBorder="1" applyAlignment="1">
      <alignment horizontal="center" vertical="top" wrapText="1"/>
    </xf>
    <xf numFmtId="0" fontId="6" fillId="2" borderId="0" xfId="1" applyFont="1" applyFill="1" applyBorder="1" applyAlignment="1">
      <alignment horizontal="center" vertical="top" wrapText="1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2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2" applyNumberFormat="1" applyFont="1" applyBorder="1" applyAlignment="1" applyProtection="1">
      <alignment horizontal="right"/>
    </xf>
    <xf numFmtId="0" fontId="7" fillId="0" borderId="0" xfId="2"/>
    <xf numFmtId="0" fontId="1" fillId="0" borderId="0" xfId="2" applyFont="1" applyBorder="1" applyAlignment="1" applyProtection="1">
      <alignment horizontal="center"/>
    </xf>
    <xf numFmtId="0" fontId="3" fillId="0" borderId="0" xfId="2" applyFont="1" applyBorder="1" applyAlignment="1" applyProtection="1">
      <alignment horizontal="left"/>
    </xf>
    <xf numFmtId="49" fontId="3" fillId="0" borderId="0" xfId="2" applyNumberFormat="1" applyFont="1" applyBorder="1" applyAlignment="1" applyProtection="1">
      <alignment horizontal="center"/>
    </xf>
    <xf numFmtId="0" fontId="3" fillId="0" borderId="0" xfId="2" applyFont="1" applyBorder="1" applyAlignment="1" applyProtection="1"/>
    <xf numFmtId="49" fontId="3" fillId="0" borderId="0" xfId="2" applyNumberFormat="1" applyFont="1" applyBorder="1" applyAlignment="1" applyProtection="1"/>
    <xf numFmtId="0" fontId="2" fillId="0" borderId="8" xfId="2" applyFont="1" applyBorder="1" applyAlignment="1" applyProtection="1">
      <alignment horizontal="center" vertical="center" wrapText="1"/>
    </xf>
    <xf numFmtId="0" fontId="2" fillId="0" borderId="9" xfId="2" applyFont="1" applyBorder="1" applyAlignment="1" applyProtection="1">
      <alignment horizontal="center" vertical="center" wrapText="1"/>
    </xf>
    <xf numFmtId="0" fontId="2" fillId="0" borderId="35" xfId="2" applyFont="1" applyBorder="1" applyAlignment="1" applyProtection="1">
      <alignment horizontal="center" vertical="center" wrapText="1"/>
    </xf>
    <xf numFmtId="49" fontId="2" fillId="0" borderId="9" xfId="2" applyNumberFormat="1" applyFont="1" applyBorder="1" applyAlignment="1" applyProtection="1">
      <alignment horizontal="center" vertical="center" wrapText="1"/>
    </xf>
    <xf numFmtId="49" fontId="2" fillId="0" borderId="10" xfId="2" applyNumberFormat="1" applyFont="1" applyBorder="1" applyAlignment="1" applyProtection="1">
      <alignment horizontal="center" vertical="center" wrapText="1"/>
    </xf>
    <xf numFmtId="0" fontId="2" fillId="0" borderId="11" xfId="2" applyFont="1" applyBorder="1" applyAlignment="1" applyProtection="1">
      <alignment horizontal="center" vertical="center" wrapText="1"/>
    </xf>
    <xf numFmtId="0" fontId="2" fillId="0" borderId="12" xfId="2" applyFont="1" applyBorder="1" applyAlignment="1" applyProtection="1">
      <alignment horizontal="center" vertical="center" wrapText="1"/>
    </xf>
    <xf numFmtId="0" fontId="2" fillId="0" borderId="36" xfId="2" applyFont="1" applyBorder="1" applyAlignment="1" applyProtection="1">
      <alignment horizontal="center" vertical="center" wrapText="1"/>
    </xf>
    <xf numFmtId="49" fontId="2" fillId="0" borderId="12" xfId="2" applyNumberFormat="1" applyFont="1" applyBorder="1" applyAlignment="1" applyProtection="1">
      <alignment horizontal="center" vertical="center" wrapText="1"/>
    </xf>
    <xf numFmtId="49" fontId="2" fillId="0" borderId="13" xfId="2" applyNumberFormat="1" applyFont="1" applyBorder="1" applyAlignment="1" applyProtection="1">
      <alignment horizontal="center" vertical="center" wrapText="1"/>
    </xf>
    <xf numFmtId="0" fontId="2" fillId="0" borderId="15" xfId="2" applyFont="1" applyBorder="1" applyAlignment="1" applyProtection="1">
      <alignment horizontal="center" vertical="center" wrapText="1"/>
    </xf>
    <xf numFmtId="0" fontId="2" fillId="0" borderId="32" xfId="2" applyFont="1" applyBorder="1" applyAlignment="1" applyProtection="1">
      <alignment horizontal="center" vertical="center" wrapText="1"/>
    </xf>
    <xf numFmtId="49" fontId="2" fillId="0" borderId="15" xfId="2" applyNumberFormat="1" applyFont="1" applyBorder="1" applyAlignment="1" applyProtection="1">
      <alignment horizontal="center" vertical="center" wrapText="1"/>
    </xf>
    <xf numFmtId="49" fontId="2" fillId="0" borderId="16" xfId="2" applyNumberFormat="1" applyFont="1" applyBorder="1" applyAlignment="1" applyProtection="1">
      <alignment horizontal="center" vertical="center" wrapText="1"/>
    </xf>
    <xf numFmtId="0" fontId="2" fillId="0" borderId="45" xfId="2" applyFont="1" applyBorder="1" applyAlignment="1" applyProtection="1">
      <alignment horizontal="center" vertical="center"/>
    </xf>
    <xf numFmtId="0" fontId="2" fillId="0" borderId="46" xfId="2" applyFont="1" applyBorder="1" applyAlignment="1" applyProtection="1">
      <alignment horizontal="center" vertical="center"/>
    </xf>
    <xf numFmtId="0" fontId="2" fillId="0" borderId="18" xfId="2" applyFont="1" applyBorder="1" applyAlignment="1" applyProtection="1">
      <alignment horizontal="center" vertical="center"/>
    </xf>
    <xf numFmtId="49" fontId="2" fillId="0" borderId="1" xfId="2" applyNumberFormat="1" applyFont="1" applyBorder="1" applyAlignment="1" applyProtection="1">
      <alignment horizontal="center" vertical="center"/>
    </xf>
    <xf numFmtId="49" fontId="2" fillId="0" borderId="18" xfId="2" applyNumberFormat="1" applyFont="1" applyBorder="1" applyAlignment="1" applyProtection="1">
      <alignment horizontal="center" vertical="center"/>
    </xf>
    <xf numFmtId="49" fontId="2" fillId="0" borderId="20" xfId="2" applyNumberFormat="1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left" wrapText="1"/>
    </xf>
    <xf numFmtId="0" fontId="7" fillId="0" borderId="47" xfId="2" applyBorder="1"/>
    <xf numFmtId="49" fontId="2" fillId="0" borderId="15" xfId="2" applyNumberFormat="1" applyFont="1" applyBorder="1" applyAlignment="1" applyProtection="1">
      <alignment horizontal="center" wrapText="1"/>
    </xf>
    <xf numFmtId="4" fontId="4" fillId="0" borderId="24" xfId="2" applyNumberFormat="1" applyFont="1" applyBorder="1" applyAlignment="1" applyProtection="1">
      <alignment horizontal="right"/>
    </xf>
    <xf numFmtId="4" fontId="4" fillId="0" borderId="38" xfId="2" applyNumberFormat="1" applyFont="1" applyBorder="1" applyAlignment="1" applyProtection="1">
      <alignment horizontal="right"/>
    </xf>
    <xf numFmtId="49" fontId="4" fillId="0" borderId="3" xfId="2" applyNumberFormat="1" applyFont="1" applyBorder="1" applyAlignment="1" applyProtection="1">
      <alignment horizontal="left" wrapText="1"/>
    </xf>
    <xf numFmtId="49" fontId="4" fillId="0" borderId="14" xfId="2" applyNumberFormat="1" applyFont="1" applyBorder="1" applyAlignment="1" applyProtection="1">
      <alignment horizontal="center" wrapText="1"/>
    </xf>
    <xf numFmtId="49" fontId="4" fillId="0" borderId="12" xfId="2" applyNumberFormat="1" applyFont="1" applyBorder="1" applyAlignment="1" applyProtection="1">
      <alignment horizontal="center" wrapText="1"/>
    </xf>
    <xf numFmtId="4" fontId="4" fillId="0" borderId="15" xfId="2" applyNumberFormat="1" applyFont="1" applyBorder="1" applyAlignment="1" applyProtection="1">
      <alignment horizontal="right"/>
    </xf>
    <xf numFmtId="4" fontId="4" fillId="0" borderId="16" xfId="2" applyNumberFormat="1" applyFont="1" applyBorder="1" applyAlignment="1" applyProtection="1">
      <alignment horizontal="right"/>
    </xf>
    <xf numFmtId="0" fontId="2" fillId="0" borderId="48" xfId="2" applyFont="1" applyBorder="1" applyAlignment="1" applyProtection="1">
      <alignment horizontal="left"/>
    </xf>
    <xf numFmtId="0" fontId="2" fillId="0" borderId="27" xfId="2" applyFont="1" applyBorder="1" applyAlignment="1" applyProtection="1">
      <alignment horizontal="center"/>
    </xf>
    <xf numFmtId="0" fontId="2" fillId="0" borderId="29" xfId="2" applyFont="1" applyBorder="1" applyAlignment="1" applyProtection="1">
      <alignment horizontal="center"/>
    </xf>
    <xf numFmtId="49" fontId="2" fillId="0" borderId="49" xfId="2" applyNumberFormat="1" applyFont="1" applyBorder="1" applyAlignment="1" applyProtection="1">
      <alignment horizontal="center"/>
    </xf>
    <xf numFmtId="49" fontId="2" fillId="0" borderId="29" xfId="2" applyNumberFormat="1" applyFont="1" applyBorder="1" applyAlignment="1" applyProtection="1">
      <alignment horizontal="center"/>
    </xf>
    <xf numFmtId="49" fontId="2" fillId="0" borderId="30" xfId="2" applyNumberFormat="1" applyFont="1" applyBorder="1" applyAlignment="1" applyProtection="1">
      <alignment horizontal="center"/>
    </xf>
    <xf numFmtId="49" fontId="2" fillId="0" borderId="4" xfId="2" applyNumberFormat="1" applyFont="1" applyBorder="1" applyAlignment="1" applyProtection="1">
      <alignment horizontal="left" wrapText="1"/>
    </xf>
    <xf numFmtId="49" fontId="4" fillId="0" borderId="50" xfId="2" applyNumberFormat="1" applyFont="1" applyBorder="1" applyAlignment="1" applyProtection="1">
      <alignment horizontal="center" wrapText="1"/>
    </xf>
    <xf numFmtId="4" fontId="4" fillId="0" borderId="12" xfId="2" applyNumberFormat="1" applyFont="1" applyBorder="1" applyAlignment="1" applyProtection="1">
      <alignment horizontal="right"/>
    </xf>
    <xf numFmtId="4" fontId="4" fillId="0" borderId="13" xfId="2" applyNumberFormat="1" applyFont="1" applyBorder="1" applyAlignment="1" applyProtection="1">
      <alignment horizontal="right"/>
    </xf>
    <xf numFmtId="0" fontId="2" fillId="0" borderId="49" xfId="2" applyFont="1" applyBorder="1" applyAlignment="1" applyProtection="1">
      <alignment horizontal="center"/>
    </xf>
    <xf numFmtId="49" fontId="2" fillId="0" borderId="33" xfId="2" applyNumberFormat="1" applyFont="1" applyBorder="1" applyAlignment="1" applyProtection="1">
      <alignment horizontal="center"/>
    </xf>
    <xf numFmtId="4" fontId="4" fillId="0" borderId="30" xfId="2" applyNumberFormat="1" applyFont="1" applyBorder="1" applyAlignment="1" applyProtection="1">
      <alignment horizontal="right"/>
    </xf>
    <xf numFmtId="49" fontId="4" fillId="0" borderId="37" xfId="2" applyNumberFormat="1" applyFont="1" applyBorder="1" applyAlignment="1" applyProtection="1">
      <alignment horizontal="center" wrapText="1"/>
    </xf>
    <xf numFmtId="49" fontId="4" fillId="0" borderId="15" xfId="2" applyNumberFormat="1" applyFont="1" applyBorder="1" applyAlignment="1" applyProtection="1">
      <alignment horizontal="center" wrapText="1"/>
    </xf>
    <xf numFmtId="4" fontId="4" fillId="0" borderId="5" xfId="2" applyNumberFormat="1" applyFont="1" applyBorder="1" applyAlignment="1" applyProtection="1">
      <alignment horizontal="right"/>
    </xf>
    <xf numFmtId="166" fontId="8" fillId="0" borderId="24" xfId="2" applyNumberFormat="1" applyFont="1" applyBorder="1" applyAlignment="1">
      <alignment horizontal="right" shrinkToFit="1"/>
    </xf>
    <xf numFmtId="49" fontId="4" fillId="0" borderId="25" xfId="2" applyNumberFormat="1" applyFont="1" applyBorder="1" applyAlignment="1" applyProtection="1">
      <alignment horizontal="center" wrapText="1"/>
    </xf>
    <xf numFmtId="49" fontId="4" fillId="0" borderId="24" xfId="2" applyNumberFormat="1" applyFont="1" applyBorder="1" applyAlignment="1" applyProtection="1">
      <alignment horizontal="center" wrapText="1"/>
    </xf>
    <xf numFmtId="166" fontId="8" fillId="0" borderId="25" xfId="2" applyNumberFormat="1" applyFont="1" applyBorder="1" applyAlignment="1">
      <alignment horizontal="right" shrinkToFit="1"/>
    </xf>
    <xf numFmtId="4" fontId="2" fillId="0" borderId="38" xfId="2" applyNumberFormat="1" applyFont="1" applyBorder="1" applyAlignment="1" applyProtection="1">
      <alignment horizontal="right"/>
    </xf>
    <xf numFmtId="49" fontId="9" fillId="0" borderId="25" xfId="2" applyNumberFormat="1" applyFont="1" applyBorder="1" applyAlignment="1" applyProtection="1">
      <alignment horizontal="center" wrapText="1"/>
    </xf>
    <xf numFmtId="49" fontId="2" fillId="0" borderId="24" xfId="2" applyNumberFormat="1" applyFont="1" applyBorder="1" applyAlignment="1" applyProtection="1">
      <alignment horizontal="center" wrapText="1"/>
    </xf>
    <xf numFmtId="4" fontId="9" fillId="0" borderId="24" xfId="2" applyNumberFormat="1" applyFont="1" applyBorder="1" applyAlignment="1" applyProtection="1">
      <alignment horizontal="right"/>
    </xf>
    <xf numFmtId="166" fontId="10" fillId="0" borderId="25" xfId="2" applyNumberFormat="1" applyFont="1" applyBorder="1" applyAlignment="1">
      <alignment horizontal="right" shrinkToFit="1"/>
    </xf>
    <xf numFmtId="49" fontId="2" fillId="0" borderId="3" xfId="2" applyNumberFormat="1" applyFont="1" applyBorder="1" applyAlignment="1" applyProtection="1">
      <alignment horizontal="left" wrapText="1"/>
    </xf>
    <xf numFmtId="49" fontId="2" fillId="0" borderId="48" xfId="2" applyNumberFormat="1" applyFont="1" applyBorder="1" applyAlignment="1" applyProtection="1">
      <alignment horizontal="left" wrapText="1"/>
    </xf>
    <xf numFmtId="49" fontId="2" fillId="0" borderId="25" xfId="2" applyNumberFormat="1" applyFont="1" applyBorder="1" applyAlignment="1" applyProtection="1">
      <alignment horizontal="center" wrapText="1"/>
    </xf>
    <xf numFmtId="4" fontId="2" fillId="0" borderId="24" xfId="2" applyNumberFormat="1" applyFont="1" applyBorder="1" applyAlignment="1" applyProtection="1">
      <alignment horizontal="right"/>
    </xf>
    <xf numFmtId="49" fontId="2" fillId="0" borderId="51" xfId="2" applyNumberFormat="1" applyFont="1" applyBorder="1" applyAlignment="1" applyProtection="1">
      <alignment horizontal="left" wrapText="1"/>
    </xf>
    <xf numFmtId="49" fontId="2" fillId="0" borderId="46" xfId="2" applyNumberFormat="1" applyFont="1" applyBorder="1" applyAlignment="1" applyProtection="1">
      <alignment horizontal="center" wrapText="1"/>
    </xf>
    <xf numFmtId="49" fontId="2" fillId="0" borderId="1" xfId="2" applyNumberFormat="1" applyFont="1" applyBorder="1" applyAlignment="1" applyProtection="1">
      <alignment horizontal="center" wrapText="1"/>
    </xf>
    <xf numFmtId="4" fontId="2" fillId="0" borderId="1" xfId="2" applyNumberFormat="1" applyFont="1" applyBorder="1" applyAlignment="1" applyProtection="1">
      <alignment horizontal="right"/>
    </xf>
    <xf numFmtId="4" fontId="2" fillId="0" borderId="20" xfId="2" applyNumberFormat="1" applyFont="1" applyBorder="1" applyAlignment="1" applyProtection="1">
      <alignment horizontal="right"/>
    </xf>
    <xf numFmtId="0" fontId="3" fillId="0" borderId="34" xfId="2" applyFont="1" applyBorder="1" applyAlignment="1" applyProtection="1">
      <alignment horizontal="center"/>
    </xf>
    <xf numFmtId="0" fontId="3" fillId="0" borderId="34" xfId="2" applyFont="1" applyBorder="1" applyAlignment="1" applyProtection="1">
      <alignment horizontal="left"/>
    </xf>
    <xf numFmtId="49" fontId="3" fillId="0" borderId="34" xfId="2" applyNumberFormat="1" applyFont="1" applyBorder="1" applyAlignment="1" applyProtection="1"/>
    <xf numFmtId="0" fontId="3" fillId="0" borderId="34" xfId="2" applyFont="1" applyBorder="1" applyAlignment="1" applyProtection="1"/>
    <xf numFmtId="0" fontId="7" fillId="0" borderId="0" xfId="2" applyAlignment="1">
      <alignment horizontal="left" vertical="center"/>
    </xf>
    <xf numFmtId="0" fontId="7" fillId="0" borderId="0" xfId="2" applyAlignment="1">
      <alignment horizontal="left"/>
    </xf>
    <xf numFmtId="0" fontId="7" fillId="0" borderId="0" xfId="2" applyAlignment="1"/>
    <xf numFmtId="0" fontId="2" fillId="0" borderId="0" xfId="2" applyFont="1" applyBorder="1" applyAlignment="1" applyProtection="1">
      <alignment horizontal="left"/>
    </xf>
    <xf numFmtId="0" fontId="2" fillId="0" borderId="0" xfId="2" applyFont="1" applyBorder="1" applyAlignment="1" applyProtection="1"/>
    <xf numFmtId="0" fontId="2" fillId="0" borderId="0" xfId="2" applyFont="1" applyBorder="1" applyAlignment="1" applyProtection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2</xdr:col>
      <xdr:colOff>2162175</xdr:colOff>
      <xdr:row>30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5000625"/>
          <a:ext cx="5353050" cy="419100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8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10" name="Group 9"/>
        <xdr:cNvGrpSpPr>
          <a:grpSpLocks/>
        </xdr:cNvGrpSpPr>
      </xdr:nvGrpSpPr>
      <xdr:grpSpPr bwMode="auto">
        <a:xfrm>
          <a:off x="0" y="5610225"/>
          <a:ext cx="5353050" cy="476250"/>
          <a:chOff x="0" y="0"/>
          <a:chExt cx="1023" cy="255"/>
        </a:xfrm>
      </xdr:grpSpPr>
      <xdr:sp macro="" textlink="">
        <xdr:nvSpPr>
          <xdr:cNvPr id="11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5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65"/>
  <sheetViews>
    <sheetView showGridLines="0" workbookViewId="0">
      <selection activeCell="A5" sqref="A5"/>
    </sheetView>
  </sheetViews>
  <sheetFormatPr defaultRowHeight="12.75" customHeight="1"/>
  <cols>
    <col min="1" max="1" width="31.285156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7"/>
      <c r="B1" s="87"/>
      <c r="C1" s="87"/>
      <c r="D1" s="87"/>
      <c r="E1" s="2"/>
      <c r="F1" s="2"/>
    </row>
    <row r="2" spans="1:6" ht="16.899999999999999" customHeight="1" thickBot="1">
      <c r="A2" s="87" t="s">
        <v>0</v>
      </c>
      <c r="B2" s="87"/>
      <c r="C2" s="87"/>
      <c r="D2" s="87"/>
      <c r="E2" s="3"/>
      <c r="F2" s="4" t="s">
        <v>1</v>
      </c>
    </row>
    <row r="3" spans="1:6">
      <c r="A3" s="5"/>
      <c r="B3" s="5"/>
      <c r="C3" s="5"/>
      <c r="D3" s="5"/>
      <c r="E3" s="74" t="s">
        <v>2</v>
      </c>
      <c r="F3" s="6" t="s">
        <v>3</v>
      </c>
    </row>
    <row r="4" spans="1:6">
      <c r="A4" s="88" t="s">
        <v>5</v>
      </c>
      <c r="B4" s="88"/>
      <c r="C4" s="88"/>
      <c r="D4" s="88"/>
      <c r="E4" s="3" t="s">
        <v>4</v>
      </c>
      <c r="F4" s="7">
        <v>44621</v>
      </c>
    </row>
    <row r="5" spans="1:6">
      <c r="A5" s="8"/>
      <c r="B5" s="8"/>
      <c r="C5" s="8"/>
      <c r="D5" s="8"/>
      <c r="E5" s="3" t="s">
        <v>7</v>
      </c>
      <c r="F5" s="9" t="s">
        <v>16</v>
      </c>
    </row>
    <row r="6" spans="1:6">
      <c r="A6" s="10" t="s">
        <v>8</v>
      </c>
      <c r="B6" s="89" t="s">
        <v>14</v>
      </c>
      <c r="C6" s="90"/>
      <c r="D6" s="90"/>
      <c r="E6" s="3" t="s">
        <v>9</v>
      </c>
      <c r="F6" s="9" t="s">
        <v>17</v>
      </c>
    </row>
    <row r="7" spans="1:6" ht="24.6" customHeight="1">
      <c r="A7" s="10" t="s">
        <v>10</v>
      </c>
      <c r="B7" s="91" t="s">
        <v>299</v>
      </c>
      <c r="C7" s="91"/>
      <c r="D7" s="91"/>
      <c r="E7" s="3" t="s">
        <v>11</v>
      </c>
      <c r="F7" s="11" t="s">
        <v>18</v>
      </c>
    </row>
    <row r="8" spans="1:6">
      <c r="A8" s="10" t="s">
        <v>300</v>
      </c>
      <c r="B8" s="10"/>
      <c r="C8" s="10"/>
      <c r="D8" s="12"/>
      <c r="E8" s="3"/>
      <c r="F8" s="13" t="s">
        <v>301</v>
      </c>
    </row>
    <row r="9" spans="1:6" ht="13.5" thickBot="1">
      <c r="A9" s="10" t="s">
        <v>15</v>
      </c>
      <c r="B9" s="10"/>
      <c r="C9" s="14"/>
      <c r="D9" s="12"/>
      <c r="E9" s="3" t="s">
        <v>12</v>
      </c>
      <c r="F9" s="15" t="s">
        <v>13</v>
      </c>
    </row>
    <row r="10" spans="1:6" ht="20.25" customHeight="1" thickBot="1">
      <c r="A10" s="87" t="s">
        <v>19</v>
      </c>
      <c r="B10" s="87"/>
      <c r="C10" s="87"/>
      <c r="D10" s="87"/>
      <c r="E10" s="72"/>
      <c r="F10" s="16"/>
    </row>
    <row r="11" spans="1:6" ht="4.1500000000000004" customHeight="1">
      <c r="A11" s="81" t="s">
        <v>20</v>
      </c>
      <c r="B11" s="75" t="s">
        <v>21</v>
      </c>
      <c r="C11" s="75" t="s">
        <v>22</v>
      </c>
      <c r="D11" s="78" t="s">
        <v>23</v>
      </c>
      <c r="E11" s="78" t="s">
        <v>24</v>
      </c>
      <c r="F11" s="84" t="s">
        <v>25</v>
      </c>
    </row>
    <row r="12" spans="1:6" ht="3.6" customHeight="1">
      <c r="A12" s="82"/>
      <c r="B12" s="76"/>
      <c r="C12" s="76"/>
      <c r="D12" s="79"/>
      <c r="E12" s="79"/>
      <c r="F12" s="85"/>
    </row>
    <row r="13" spans="1:6" ht="3" customHeight="1">
      <c r="A13" s="82"/>
      <c r="B13" s="76"/>
      <c r="C13" s="76"/>
      <c r="D13" s="79"/>
      <c r="E13" s="79"/>
      <c r="F13" s="85"/>
    </row>
    <row r="14" spans="1:6" ht="3" customHeight="1">
      <c r="A14" s="82"/>
      <c r="B14" s="76"/>
      <c r="C14" s="76"/>
      <c r="D14" s="79"/>
      <c r="E14" s="79"/>
      <c r="F14" s="85"/>
    </row>
    <row r="15" spans="1:6" ht="3" customHeight="1">
      <c r="A15" s="82"/>
      <c r="B15" s="76"/>
      <c r="C15" s="76"/>
      <c r="D15" s="79"/>
      <c r="E15" s="79"/>
      <c r="F15" s="85"/>
    </row>
    <row r="16" spans="1:6" ht="3" customHeight="1">
      <c r="A16" s="82"/>
      <c r="B16" s="76"/>
      <c r="C16" s="76"/>
      <c r="D16" s="79"/>
      <c r="E16" s="79"/>
      <c r="F16" s="85"/>
    </row>
    <row r="17" spans="1:6" ht="23.45" customHeight="1">
      <c r="A17" s="83"/>
      <c r="B17" s="77"/>
      <c r="C17" s="77"/>
      <c r="D17" s="80"/>
      <c r="E17" s="80"/>
      <c r="F17" s="86"/>
    </row>
    <row r="18" spans="1:6" ht="12.6" customHeight="1" thickBot="1">
      <c r="A18" s="17">
        <v>1</v>
      </c>
      <c r="B18" s="18">
        <v>2</v>
      </c>
      <c r="C18" s="19">
        <v>3</v>
      </c>
      <c r="D18" s="20" t="s">
        <v>26</v>
      </c>
      <c r="E18" s="21" t="s">
        <v>27</v>
      </c>
      <c r="F18" s="22" t="s">
        <v>28</v>
      </c>
    </row>
    <row r="19" spans="1:6">
      <c r="A19" s="23" t="s">
        <v>29</v>
      </c>
      <c r="B19" s="24" t="s">
        <v>30</v>
      </c>
      <c r="C19" s="25" t="s">
        <v>31</v>
      </c>
      <c r="D19" s="26">
        <v>14788500</v>
      </c>
      <c r="E19" s="27">
        <v>1335517.01</v>
      </c>
      <c r="F19" s="26">
        <f>IF(OR(D19="-",IF(E19="-",0,E19)&gt;=IF(D19="-",0,D19)),"-",IF(D19="-",0,D19)-IF(E19="-",0,E19))</f>
        <v>13452982.99</v>
      </c>
    </row>
    <row r="20" spans="1:6">
      <c r="A20" s="28" t="s">
        <v>33</v>
      </c>
      <c r="B20" s="29"/>
      <c r="C20" s="30"/>
      <c r="D20" s="31"/>
      <c r="E20" s="31"/>
      <c r="F20" s="32"/>
    </row>
    <row r="21" spans="1:6" ht="22.5">
      <c r="A21" s="33" t="s">
        <v>34</v>
      </c>
      <c r="B21" s="34" t="s">
        <v>30</v>
      </c>
      <c r="C21" s="35" t="s">
        <v>302</v>
      </c>
      <c r="D21" s="36">
        <v>3706500</v>
      </c>
      <c r="E21" s="36">
        <v>170383.23</v>
      </c>
      <c r="F21" s="37">
        <f t="shared" ref="F21:F62" si="0">IF(OR(D21="-",IF(E21="-",0,E21)&gt;=IF(D21="-",0,D21)),"-",IF(D21="-",0,D21)-IF(E21="-",0,E21))</f>
        <v>3536116.77</v>
      </c>
    </row>
    <row r="22" spans="1:6">
      <c r="A22" s="33" t="s">
        <v>35</v>
      </c>
      <c r="B22" s="34" t="s">
        <v>30</v>
      </c>
      <c r="C22" s="35" t="s">
        <v>36</v>
      </c>
      <c r="D22" s="36">
        <v>707700</v>
      </c>
      <c r="E22" s="36">
        <v>93907.7</v>
      </c>
      <c r="F22" s="37">
        <f t="shared" si="0"/>
        <v>613792.30000000005</v>
      </c>
    </row>
    <row r="23" spans="1:6">
      <c r="A23" s="33" t="s">
        <v>37</v>
      </c>
      <c r="B23" s="34" t="s">
        <v>30</v>
      </c>
      <c r="C23" s="35" t="s">
        <v>38</v>
      </c>
      <c r="D23" s="36">
        <f>D22</f>
        <v>707700</v>
      </c>
      <c r="E23" s="36">
        <f>E22</f>
        <v>93907.7</v>
      </c>
      <c r="F23" s="37">
        <f t="shared" si="0"/>
        <v>613792.30000000005</v>
      </c>
    </row>
    <row r="24" spans="1:6" ht="90">
      <c r="A24" s="38" t="s">
        <v>39</v>
      </c>
      <c r="B24" s="34" t="s">
        <v>30</v>
      </c>
      <c r="C24" s="35" t="s">
        <v>40</v>
      </c>
      <c r="D24" s="36">
        <f>D23</f>
        <v>707700</v>
      </c>
      <c r="E24" s="36">
        <v>92984.31</v>
      </c>
      <c r="F24" s="37">
        <f t="shared" si="0"/>
        <v>614715.68999999994</v>
      </c>
    </row>
    <row r="25" spans="1:6" ht="123.75">
      <c r="A25" s="38" t="s">
        <v>41</v>
      </c>
      <c r="B25" s="34" t="s">
        <v>30</v>
      </c>
      <c r="C25" s="35" t="s">
        <v>42</v>
      </c>
      <c r="D25" s="36" t="s">
        <v>32</v>
      </c>
      <c r="E25" s="36">
        <v>92968.86</v>
      </c>
      <c r="F25" s="37" t="str">
        <f t="shared" si="0"/>
        <v>-</v>
      </c>
    </row>
    <row r="26" spans="1:6" ht="101.25">
      <c r="A26" s="38" t="s">
        <v>43</v>
      </c>
      <c r="B26" s="34" t="s">
        <v>30</v>
      </c>
      <c r="C26" s="35" t="s">
        <v>44</v>
      </c>
      <c r="D26" s="36" t="s">
        <v>32</v>
      </c>
      <c r="E26" s="36">
        <v>100.32</v>
      </c>
      <c r="F26" s="37" t="str">
        <f t="shared" si="0"/>
        <v>-</v>
      </c>
    </row>
    <row r="27" spans="1:6" ht="135">
      <c r="A27" s="38" t="s">
        <v>45</v>
      </c>
      <c r="B27" s="34" t="s">
        <v>30</v>
      </c>
      <c r="C27" s="35" t="s">
        <v>46</v>
      </c>
      <c r="D27" s="36" t="s">
        <v>32</v>
      </c>
      <c r="E27" s="36">
        <v>7.91</v>
      </c>
      <c r="F27" s="37" t="str">
        <f t="shared" si="0"/>
        <v>-</v>
      </c>
    </row>
    <row r="28" spans="1:6" ht="101.25">
      <c r="A28" s="38" t="s">
        <v>47</v>
      </c>
      <c r="B28" s="34" t="s">
        <v>30</v>
      </c>
      <c r="C28" s="35" t="s">
        <v>48</v>
      </c>
      <c r="D28" s="36" t="s">
        <v>32</v>
      </c>
      <c r="E28" s="36">
        <v>-92.78</v>
      </c>
      <c r="F28" s="37" t="str">
        <f t="shared" si="0"/>
        <v>-</v>
      </c>
    </row>
    <row r="29" spans="1:6" ht="56.25">
      <c r="A29" s="38" t="s">
        <v>328</v>
      </c>
      <c r="B29" s="34" t="s">
        <v>30</v>
      </c>
      <c r="C29" s="35" t="s">
        <v>49</v>
      </c>
      <c r="D29" s="36" t="s">
        <v>32</v>
      </c>
      <c r="E29" s="36">
        <v>923.39</v>
      </c>
      <c r="F29" s="37" t="str">
        <f t="shared" si="0"/>
        <v>-</v>
      </c>
    </row>
    <row r="30" spans="1:6">
      <c r="A30" s="33" t="s">
        <v>303</v>
      </c>
      <c r="B30" s="34" t="s">
        <v>30</v>
      </c>
      <c r="C30" s="35" t="s">
        <v>304</v>
      </c>
      <c r="D30" s="36">
        <v>788800</v>
      </c>
      <c r="E30" s="36" t="s">
        <v>32</v>
      </c>
      <c r="F30" s="37" t="s">
        <v>32</v>
      </c>
    </row>
    <row r="31" spans="1:6">
      <c r="A31" s="33" t="s">
        <v>305</v>
      </c>
      <c r="B31" s="34" t="s">
        <v>30</v>
      </c>
      <c r="C31" s="35" t="s">
        <v>306</v>
      </c>
      <c r="D31" s="36">
        <f>D30</f>
        <v>788800</v>
      </c>
      <c r="E31" s="36" t="s">
        <v>32</v>
      </c>
      <c r="F31" s="37" t="s">
        <v>32</v>
      </c>
    </row>
    <row r="32" spans="1:6">
      <c r="A32" s="33" t="s">
        <v>305</v>
      </c>
      <c r="B32" s="34" t="s">
        <v>30</v>
      </c>
      <c r="C32" s="35" t="s">
        <v>307</v>
      </c>
      <c r="D32" s="36">
        <f>D31</f>
        <v>788800</v>
      </c>
      <c r="E32" s="36" t="s">
        <v>32</v>
      </c>
      <c r="F32" s="37" t="s">
        <v>32</v>
      </c>
    </row>
    <row r="33" spans="1:28">
      <c r="A33" s="33" t="s">
        <v>50</v>
      </c>
      <c r="B33" s="34" t="s">
        <v>30</v>
      </c>
      <c r="C33" s="35" t="s">
        <v>51</v>
      </c>
      <c r="D33" s="36">
        <v>1996700</v>
      </c>
      <c r="E33" s="36">
        <v>23276.53</v>
      </c>
      <c r="F33" s="37">
        <f t="shared" si="0"/>
        <v>1973423.47</v>
      </c>
    </row>
    <row r="34" spans="1:28">
      <c r="A34" s="33" t="s">
        <v>52</v>
      </c>
      <c r="B34" s="34" t="s">
        <v>30</v>
      </c>
      <c r="C34" s="35" t="s">
        <v>53</v>
      </c>
      <c r="D34" s="36">
        <v>98000</v>
      </c>
      <c r="E34" s="36">
        <v>3934.1</v>
      </c>
      <c r="F34" s="37">
        <f t="shared" si="0"/>
        <v>94065.9</v>
      </c>
    </row>
    <row r="35" spans="1:28" ht="56.25">
      <c r="A35" s="33" t="s">
        <v>54</v>
      </c>
      <c r="B35" s="34" t="s">
        <v>30</v>
      </c>
      <c r="C35" s="35" t="s">
        <v>55</v>
      </c>
      <c r="D35" s="36">
        <f>D34</f>
        <v>98000</v>
      </c>
      <c r="E35" s="36">
        <f>E34</f>
        <v>3934.1</v>
      </c>
      <c r="F35" s="37">
        <f t="shared" si="0"/>
        <v>94065.9</v>
      </c>
    </row>
    <row r="36" spans="1:28" ht="90">
      <c r="A36" s="33" t="s">
        <v>56</v>
      </c>
      <c r="B36" s="34" t="s">
        <v>30</v>
      </c>
      <c r="C36" s="35" t="s">
        <v>57</v>
      </c>
      <c r="D36" s="36" t="s">
        <v>32</v>
      </c>
      <c r="E36" s="36">
        <v>3888.64</v>
      </c>
      <c r="F36" s="37" t="str">
        <f t="shared" si="0"/>
        <v>-</v>
      </c>
    </row>
    <row r="37" spans="1:28" ht="67.5">
      <c r="A37" s="33" t="s">
        <v>58</v>
      </c>
      <c r="B37" s="34" t="s">
        <v>30</v>
      </c>
      <c r="C37" s="35" t="s">
        <v>59</v>
      </c>
      <c r="D37" s="36" t="s">
        <v>32</v>
      </c>
      <c r="E37" s="36">
        <v>45.46</v>
      </c>
      <c r="F37" s="37" t="str">
        <f t="shared" si="0"/>
        <v>-</v>
      </c>
    </row>
    <row r="38" spans="1:28">
      <c r="A38" s="33" t="s">
        <v>60</v>
      </c>
      <c r="B38" s="34" t="s">
        <v>30</v>
      </c>
      <c r="C38" s="35" t="s">
        <v>61</v>
      </c>
      <c r="D38" s="36">
        <v>1898700</v>
      </c>
      <c r="E38" s="36">
        <v>19342.43</v>
      </c>
      <c r="F38" s="37">
        <f t="shared" si="0"/>
        <v>1879357.57</v>
      </c>
    </row>
    <row r="39" spans="1:28">
      <c r="A39" s="33" t="s">
        <v>62</v>
      </c>
      <c r="B39" s="34" t="s">
        <v>30</v>
      </c>
      <c r="C39" s="35" t="s">
        <v>63</v>
      </c>
      <c r="D39" s="36">
        <v>757900</v>
      </c>
      <c r="E39" s="36">
        <v>11123.83</v>
      </c>
      <c r="F39" s="37">
        <f t="shared" si="0"/>
        <v>746776.17</v>
      </c>
    </row>
    <row r="40" spans="1:28" ht="45">
      <c r="A40" s="33" t="s">
        <v>64</v>
      </c>
      <c r="B40" s="34" t="s">
        <v>30</v>
      </c>
      <c r="C40" s="35" t="s">
        <v>65</v>
      </c>
      <c r="D40" s="36">
        <f>D39</f>
        <v>757900</v>
      </c>
      <c r="E40" s="36">
        <f>E39</f>
        <v>11123.83</v>
      </c>
      <c r="F40" s="37">
        <f t="shared" si="0"/>
        <v>746776.17</v>
      </c>
    </row>
    <row r="41" spans="1:28">
      <c r="A41" s="33" t="s">
        <v>66</v>
      </c>
      <c r="B41" s="34" t="s">
        <v>30</v>
      </c>
      <c r="C41" s="35" t="s">
        <v>67</v>
      </c>
      <c r="D41" s="36">
        <v>1140800</v>
      </c>
      <c r="E41" s="36">
        <v>8218.6</v>
      </c>
      <c r="F41" s="37">
        <f t="shared" si="0"/>
        <v>1132581.3999999999</v>
      </c>
    </row>
    <row r="42" spans="1:28" ht="45">
      <c r="A42" s="33" t="s">
        <v>68</v>
      </c>
      <c r="B42" s="34" t="s">
        <v>30</v>
      </c>
      <c r="C42" s="35" t="s">
        <v>69</v>
      </c>
      <c r="D42" s="36">
        <f>D41</f>
        <v>1140800</v>
      </c>
      <c r="E42" s="36">
        <f>E41</f>
        <v>8218.6</v>
      </c>
      <c r="F42" s="37">
        <f t="shared" si="0"/>
        <v>1132581.3999999999</v>
      </c>
    </row>
    <row r="43" spans="1:28" ht="33" customHeight="1">
      <c r="A43" s="33" t="s">
        <v>70</v>
      </c>
      <c r="B43" s="34" t="s">
        <v>30</v>
      </c>
      <c r="C43" s="35" t="s">
        <v>308</v>
      </c>
      <c r="D43" s="36">
        <v>212800</v>
      </c>
      <c r="E43" s="36">
        <v>53199</v>
      </c>
      <c r="F43" s="99">
        <f>D43</f>
        <v>212800</v>
      </c>
    </row>
    <row r="44" spans="1:28" ht="105" customHeight="1">
      <c r="A44" s="100" t="s">
        <v>71</v>
      </c>
      <c r="B44" s="101" t="s">
        <v>30</v>
      </c>
      <c r="C44" s="101" t="s">
        <v>309</v>
      </c>
      <c r="D44" s="102">
        <f>D43</f>
        <v>212800</v>
      </c>
      <c r="E44" s="102">
        <f>E43</f>
        <v>53199</v>
      </c>
      <c r="F44" s="103">
        <f>F43</f>
        <v>212800</v>
      </c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</row>
    <row r="45" spans="1:28" ht="51" customHeight="1">
      <c r="A45" s="100" t="s">
        <v>310</v>
      </c>
      <c r="B45" s="101" t="s">
        <v>30</v>
      </c>
      <c r="C45" s="101" t="s">
        <v>311</v>
      </c>
      <c r="D45" s="102">
        <f>D44</f>
        <v>212800</v>
      </c>
      <c r="E45" s="102">
        <f>E44</f>
        <v>53199</v>
      </c>
      <c r="F45" s="103">
        <f>F44</f>
        <v>212800</v>
      </c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</row>
    <row r="46" spans="1:28" ht="45">
      <c r="A46" s="33" t="s">
        <v>312</v>
      </c>
      <c r="B46" s="34" t="s">
        <v>30</v>
      </c>
      <c r="C46" s="35" t="s">
        <v>313</v>
      </c>
      <c r="D46" s="36">
        <f>D45</f>
        <v>212800</v>
      </c>
      <c r="E46" s="36">
        <f>E45</f>
        <v>53199</v>
      </c>
      <c r="F46" s="99">
        <f>F45</f>
        <v>212800</v>
      </c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</row>
    <row r="47" spans="1:28" ht="22.5">
      <c r="A47" s="33" t="s">
        <v>314</v>
      </c>
      <c r="B47" s="34" t="s">
        <v>30</v>
      </c>
      <c r="C47" s="35" t="s">
        <v>315</v>
      </c>
      <c r="D47" s="36">
        <v>500</v>
      </c>
      <c r="E47" s="36" t="s">
        <v>32</v>
      </c>
      <c r="F47" s="99">
        <v>500</v>
      </c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</row>
    <row r="48" spans="1:28" ht="45">
      <c r="A48" s="33" t="s">
        <v>316</v>
      </c>
      <c r="B48" s="34" t="s">
        <v>30</v>
      </c>
      <c r="C48" s="35" t="s">
        <v>317</v>
      </c>
      <c r="D48" s="36">
        <v>500</v>
      </c>
      <c r="E48" s="36" t="s">
        <v>32</v>
      </c>
      <c r="F48" s="99">
        <v>500</v>
      </c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</row>
    <row r="49" spans="1:28" ht="67.5">
      <c r="A49" s="33" t="s">
        <v>318</v>
      </c>
      <c r="B49" s="34" t="s">
        <v>30</v>
      </c>
      <c r="C49" s="35" t="s">
        <v>319</v>
      </c>
      <c r="D49" s="36">
        <v>500</v>
      </c>
      <c r="E49" s="36" t="s">
        <v>32</v>
      </c>
      <c r="F49" s="99">
        <v>500</v>
      </c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</row>
    <row r="50" spans="1:28">
      <c r="A50" s="33" t="s">
        <v>72</v>
      </c>
      <c r="B50" s="34" t="s">
        <v>30</v>
      </c>
      <c r="C50" s="35" t="s">
        <v>73</v>
      </c>
      <c r="D50" s="36">
        <v>11082000</v>
      </c>
      <c r="E50" s="36">
        <v>1165133.78</v>
      </c>
      <c r="F50" s="37">
        <f t="shared" si="0"/>
        <v>9916866.2200000007</v>
      </c>
    </row>
    <row r="51" spans="1:28" ht="33.75">
      <c r="A51" s="33" t="s">
        <v>74</v>
      </c>
      <c r="B51" s="34" t="s">
        <v>30</v>
      </c>
      <c r="C51" s="35" t="s">
        <v>75</v>
      </c>
      <c r="D51" s="36">
        <f>D50</f>
        <v>11082000</v>
      </c>
      <c r="E51" s="36">
        <f>E50</f>
        <v>1165133.78</v>
      </c>
      <c r="F51" s="37">
        <f t="shared" si="0"/>
        <v>9916866.2200000007</v>
      </c>
    </row>
    <row r="52" spans="1:28" ht="22.5">
      <c r="A52" s="33" t="s">
        <v>76</v>
      </c>
      <c r="B52" s="34" t="s">
        <v>30</v>
      </c>
      <c r="C52" s="35" t="s">
        <v>77</v>
      </c>
      <c r="D52" s="36">
        <v>5163900</v>
      </c>
      <c r="E52" s="36">
        <v>1032800</v>
      </c>
      <c r="F52" s="37">
        <f t="shared" si="0"/>
        <v>4131100</v>
      </c>
    </row>
    <row r="53" spans="1:28" ht="22.5">
      <c r="A53" s="33" t="s">
        <v>78</v>
      </c>
      <c r="B53" s="34" t="s">
        <v>30</v>
      </c>
      <c r="C53" s="35" t="s">
        <v>79</v>
      </c>
      <c r="D53" s="36">
        <f>D52</f>
        <v>5163900</v>
      </c>
      <c r="E53" s="36">
        <f>E52</f>
        <v>1032800</v>
      </c>
      <c r="F53" s="37">
        <f t="shared" si="0"/>
        <v>4131100</v>
      </c>
    </row>
    <row r="54" spans="1:28" ht="33.75">
      <c r="A54" s="33" t="s">
        <v>80</v>
      </c>
      <c r="B54" s="34" t="s">
        <v>30</v>
      </c>
      <c r="C54" s="35" t="s">
        <v>81</v>
      </c>
      <c r="D54" s="36">
        <f>D53</f>
        <v>5163900</v>
      </c>
      <c r="E54" s="36">
        <f>E53</f>
        <v>1032800</v>
      </c>
      <c r="F54" s="37">
        <f t="shared" si="0"/>
        <v>4131100</v>
      </c>
    </row>
    <row r="55" spans="1:28" ht="22.5">
      <c r="A55" s="33" t="s">
        <v>82</v>
      </c>
      <c r="B55" s="34" t="s">
        <v>30</v>
      </c>
      <c r="C55" s="35" t="s">
        <v>83</v>
      </c>
      <c r="D55" s="36">
        <v>241900</v>
      </c>
      <c r="E55" s="36">
        <v>20934.18</v>
      </c>
      <c r="F55" s="37">
        <f t="shared" si="0"/>
        <v>220965.82</v>
      </c>
    </row>
    <row r="56" spans="1:28" ht="45">
      <c r="A56" s="33" t="s">
        <v>320</v>
      </c>
      <c r="B56" s="34" t="s">
        <v>30</v>
      </c>
      <c r="C56" s="35" t="s">
        <v>321</v>
      </c>
      <c r="D56" s="36">
        <v>200</v>
      </c>
      <c r="E56" s="36">
        <v>200</v>
      </c>
      <c r="F56" s="37">
        <v>200</v>
      </c>
    </row>
    <row r="57" spans="1:28" ht="45">
      <c r="A57" s="33" t="s">
        <v>322</v>
      </c>
      <c r="B57" s="34" t="s">
        <v>30</v>
      </c>
      <c r="C57" s="35" t="s">
        <v>323</v>
      </c>
      <c r="D57" s="36">
        <v>200</v>
      </c>
      <c r="E57" s="36">
        <f>E56</f>
        <v>200</v>
      </c>
      <c r="F57" s="37">
        <v>200</v>
      </c>
    </row>
    <row r="58" spans="1:28" ht="45">
      <c r="A58" s="33" t="s">
        <v>84</v>
      </c>
      <c r="B58" s="34" t="s">
        <v>30</v>
      </c>
      <c r="C58" s="35" t="s">
        <v>85</v>
      </c>
      <c r="D58" s="36">
        <v>241700</v>
      </c>
      <c r="E58" s="36">
        <f>E57</f>
        <v>200</v>
      </c>
      <c r="F58" s="37">
        <f t="shared" si="0"/>
        <v>241500</v>
      </c>
    </row>
    <row r="59" spans="1:28" ht="56.25">
      <c r="A59" s="33" t="s">
        <v>86</v>
      </c>
      <c r="B59" s="34" t="s">
        <v>30</v>
      </c>
      <c r="C59" s="35" t="s">
        <v>87</v>
      </c>
      <c r="D59" s="36">
        <f>D58</f>
        <v>241700</v>
      </c>
      <c r="E59" s="36">
        <v>20734.18</v>
      </c>
      <c r="F59" s="37">
        <f t="shared" si="0"/>
        <v>220965.82</v>
      </c>
    </row>
    <row r="60" spans="1:28">
      <c r="A60" s="33" t="s">
        <v>88</v>
      </c>
      <c r="B60" s="34" t="s">
        <v>30</v>
      </c>
      <c r="C60" s="35" t="s">
        <v>89</v>
      </c>
      <c r="D60" s="36">
        <v>5676200</v>
      </c>
      <c r="E60" s="36">
        <v>111399.6</v>
      </c>
      <c r="F60" s="37">
        <f t="shared" si="0"/>
        <v>5564800.4000000004</v>
      </c>
    </row>
    <row r="61" spans="1:28" ht="78.75">
      <c r="A61" s="33" t="s">
        <v>90</v>
      </c>
      <c r="B61" s="34" t="s">
        <v>30</v>
      </c>
      <c r="C61" s="35" t="s">
        <v>91</v>
      </c>
      <c r="D61" s="36">
        <v>869100</v>
      </c>
      <c r="E61" s="36">
        <f>E60</f>
        <v>111399.6</v>
      </c>
      <c r="F61" s="37">
        <f t="shared" si="0"/>
        <v>757700.4</v>
      </c>
    </row>
    <row r="62" spans="1:28" ht="90">
      <c r="A62" s="106" t="s">
        <v>92</v>
      </c>
      <c r="B62" s="107" t="s">
        <v>30</v>
      </c>
      <c r="C62" s="108" t="s">
        <v>93</v>
      </c>
      <c r="D62" s="109">
        <v>869100</v>
      </c>
      <c r="E62" s="109">
        <f>E61</f>
        <v>111399.6</v>
      </c>
      <c r="F62" s="110">
        <f t="shared" si="0"/>
        <v>757700.4</v>
      </c>
    </row>
    <row r="63" spans="1:28" ht="22.5">
      <c r="A63" s="111" t="s">
        <v>324</v>
      </c>
      <c r="B63" s="71" t="s">
        <v>30</v>
      </c>
      <c r="C63" s="112" t="s">
        <v>325</v>
      </c>
      <c r="D63" s="26">
        <v>4807100</v>
      </c>
      <c r="E63" s="26" t="s">
        <v>32</v>
      </c>
      <c r="F63" s="26">
        <f>D63</f>
        <v>4807100</v>
      </c>
    </row>
    <row r="64" spans="1:28" ht="33.75">
      <c r="A64" s="111" t="s">
        <v>326</v>
      </c>
      <c r="B64" s="71" t="s">
        <v>30</v>
      </c>
      <c r="C64" s="112" t="s">
        <v>327</v>
      </c>
      <c r="D64" s="26">
        <v>4807100</v>
      </c>
      <c r="E64" s="26" t="s">
        <v>32</v>
      </c>
      <c r="F64" s="26">
        <f>F63</f>
        <v>4807100</v>
      </c>
    </row>
    <row r="65" spans="1:6" ht="12.75" customHeight="1">
      <c r="A65" s="10"/>
      <c r="B65" s="73"/>
      <c r="C65" s="73"/>
      <c r="D65" s="113"/>
      <c r="E65" s="113"/>
      <c r="F65" s="113"/>
    </row>
  </sheetData>
  <mergeCells count="13">
    <mergeCell ref="G44:AB46"/>
    <mergeCell ref="A11:A17"/>
    <mergeCell ref="B11:B17"/>
    <mergeCell ref="C11:C17"/>
    <mergeCell ref="D11:D17"/>
    <mergeCell ref="E11:E17"/>
    <mergeCell ref="F11:F17"/>
    <mergeCell ref="A1:D1"/>
    <mergeCell ref="A2:D2"/>
    <mergeCell ref="A4:D4"/>
    <mergeCell ref="B6:D6"/>
    <mergeCell ref="B7:D7"/>
    <mergeCell ref="A10:D10"/>
  </mergeCells>
  <conditionalFormatting sqref="F23 F21 F27:F32">
    <cfRule type="cellIs" priority="2" stopIfTrue="1" operator="equal">
      <formula>0</formula>
    </cfRule>
  </conditionalFormatting>
  <conditionalFormatting sqref="F42:F49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2"/>
  <sheetViews>
    <sheetView showGridLines="0" tabSelected="1" workbookViewId="0">
      <selection activeCell="E133" sqref="E13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87" t="s">
        <v>94</v>
      </c>
      <c r="B2" s="87"/>
      <c r="C2" s="87"/>
      <c r="D2" s="87"/>
      <c r="E2" s="1"/>
      <c r="F2" s="12" t="s">
        <v>95</v>
      </c>
    </row>
    <row r="3" spans="1:6" ht="13.5" customHeight="1">
      <c r="A3" s="5"/>
      <c r="B3" s="5"/>
      <c r="C3" s="39"/>
      <c r="D3" s="8"/>
      <c r="E3" s="8"/>
      <c r="F3" s="8"/>
    </row>
    <row r="4" spans="1:6" ht="10.15" customHeight="1">
      <c r="A4" s="94" t="s">
        <v>20</v>
      </c>
      <c r="B4" s="75" t="s">
        <v>21</v>
      </c>
      <c r="C4" s="92" t="s">
        <v>96</v>
      </c>
      <c r="D4" s="78" t="s">
        <v>23</v>
      </c>
      <c r="E4" s="97" t="s">
        <v>24</v>
      </c>
      <c r="F4" s="84" t="s">
        <v>25</v>
      </c>
    </row>
    <row r="5" spans="1:6" ht="5.45" customHeight="1">
      <c r="A5" s="95"/>
      <c r="B5" s="76"/>
      <c r="C5" s="93"/>
      <c r="D5" s="79"/>
      <c r="E5" s="98"/>
      <c r="F5" s="85"/>
    </row>
    <row r="6" spans="1:6" ht="9.6" customHeight="1">
      <c r="A6" s="95"/>
      <c r="B6" s="76"/>
      <c r="C6" s="93"/>
      <c r="D6" s="79"/>
      <c r="E6" s="98"/>
      <c r="F6" s="85"/>
    </row>
    <row r="7" spans="1:6" ht="6" customHeight="1">
      <c r="A7" s="95"/>
      <c r="B7" s="76"/>
      <c r="C7" s="93"/>
      <c r="D7" s="79"/>
      <c r="E7" s="98"/>
      <c r="F7" s="85"/>
    </row>
    <row r="8" spans="1:6" ht="6.6" customHeight="1">
      <c r="A8" s="95"/>
      <c r="B8" s="76"/>
      <c r="C8" s="93"/>
      <c r="D8" s="79"/>
      <c r="E8" s="98"/>
      <c r="F8" s="85"/>
    </row>
    <row r="9" spans="1:6" ht="10.9" customHeight="1">
      <c r="A9" s="95"/>
      <c r="B9" s="76"/>
      <c r="C9" s="93"/>
      <c r="D9" s="79"/>
      <c r="E9" s="98"/>
      <c r="F9" s="85"/>
    </row>
    <row r="10" spans="1:6" ht="4.1500000000000004" hidden="1" customHeight="1">
      <c r="A10" s="95"/>
      <c r="B10" s="76"/>
      <c r="C10" s="40"/>
      <c r="D10" s="79"/>
      <c r="E10" s="41"/>
      <c r="F10" s="42"/>
    </row>
    <row r="11" spans="1:6" ht="13.15" hidden="1" customHeight="1">
      <c r="A11" s="96"/>
      <c r="B11" s="77"/>
      <c r="C11" s="43"/>
      <c r="D11" s="80"/>
      <c r="E11" s="44"/>
      <c r="F11" s="45"/>
    </row>
    <row r="12" spans="1:6" ht="13.5" customHeight="1">
      <c r="A12" s="17">
        <v>1</v>
      </c>
      <c r="B12" s="18">
        <v>2</v>
      </c>
      <c r="C12" s="19">
        <v>3</v>
      </c>
      <c r="D12" s="20" t="s">
        <v>26</v>
      </c>
      <c r="E12" s="46" t="s">
        <v>27</v>
      </c>
      <c r="F12" s="22" t="s">
        <v>28</v>
      </c>
    </row>
    <row r="13" spans="1:6">
      <c r="A13" s="47" t="s">
        <v>97</v>
      </c>
      <c r="B13" s="48" t="s">
        <v>98</v>
      </c>
      <c r="C13" s="49" t="s">
        <v>99</v>
      </c>
      <c r="D13" s="50">
        <v>14788500</v>
      </c>
      <c r="E13" s="51">
        <v>1182560.68</v>
      </c>
      <c r="F13" s="52">
        <f>IF(OR(D13="-",IF(E13="-",0,E13)&gt;=IF(D13="-",0,D13)),"-",IF(D13="-",0,D13)-IF(E13="-",0,E13))</f>
        <v>13605939.32</v>
      </c>
    </row>
    <row r="14" spans="1:6">
      <c r="A14" s="53" t="s">
        <v>33</v>
      </c>
      <c r="B14" s="54"/>
      <c r="C14" s="55"/>
      <c r="D14" s="56"/>
      <c r="E14" s="57"/>
      <c r="F14" s="58"/>
    </row>
    <row r="15" spans="1:6">
      <c r="A15" s="47" t="s">
        <v>100</v>
      </c>
      <c r="B15" s="48" t="s">
        <v>98</v>
      </c>
      <c r="C15" s="49" t="s">
        <v>101</v>
      </c>
      <c r="D15" s="50">
        <v>5316600</v>
      </c>
      <c r="E15" s="51">
        <v>780364.59</v>
      </c>
      <c r="F15" s="52">
        <f t="shared" ref="F15:F46" si="0">IF(OR(D15="-",IF(E15="-",0,E15)&gt;=IF(D15="-",0,D15)),"-",IF(D15="-",0,D15)-IF(E15="-",0,E15))</f>
        <v>4536235.41</v>
      </c>
    </row>
    <row r="16" spans="1:6" ht="56.25">
      <c r="A16" s="23" t="s">
        <v>102</v>
      </c>
      <c r="B16" s="59" t="s">
        <v>98</v>
      </c>
      <c r="C16" s="25" t="s">
        <v>103</v>
      </c>
      <c r="D16" s="26">
        <v>4493300</v>
      </c>
      <c r="E16" s="60">
        <v>614537.23</v>
      </c>
      <c r="F16" s="61">
        <f t="shared" si="0"/>
        <v>3878762.77</v>
      </c>
    </row>
    <row r="17" spans="1:6" ht="22.5">
      <c r="A17" s="23" t="s">
        <v>104</v>
      </c>
      <c r="B17" s="59" t="s">
        <v>98</v>
      </c>
      <c r="C17" s="25" t="s">
        <v>105</v>
      </c>
      <c r="D17" s="26">
        <v>4493300</v>
      </c>
      <c r="E17" s="60">
        <v>614537.23</v>
      </c>
      <c r="F17" s="61">
        <f t="shared" si="0"/>
        <v>3878762.77</v>
      </c>
    </row>
    <row r="18" spans="1:6" ht="22.5">
      <c r="A18" s="23" t="s">
        <v>106</v>
      </c>
      <c r="B18" s="59" t="s">
        <v>98</v>
      </c>
      <c r="C18" s="25" t="s">
        <v>107</v>
      </c>
      <c r="D18" s="26">
        <v>3174193</v>
      </c>
      <c r="E18" s="60">
        <v>406675.8</v>
      </c>
      <c r="F18" s="61">
        <f t="shared" si="0"/>
        <v>2767517.2</v>
      </c>
    </row>
    <row r="19" spans="1:6" ht="33.75">
      <c r="A19" s="23" t="s">
        <v>108</v>
      </c>
      <c r="B19" s="59" t="s">
        <v>98</v>
      </c>
      <c r="C19" s="25" t="s">
        <v>109</v>
      </c>
      <c r="D19" s="26">
        <v>285000</v>
      </c>
      <c r="E19" s="60" t="s">
        <v>32</v>
      </c>
      <c r="F19" s="61">
        <f t="shared" si="0"/>
        <v>285000</v>
      </c>
    </row>
    <row r="20" spans="1:6" ht="33.75">
      <c r="A20" s="23" t="s">
        <v>110</v>
      </c>
      <c r="B20" s="59" t="s">
        <v>98</v>
      </c>
      <c r="C20" s="25" t="s">
        <v>111</v>
      </c>
      <c r="D20" s="26">
        <v>1034107</v>
      </c>
      <c r="E20" s="60">
        <v>207861.43</v>
      </c>
      <c r="F20" s="61">
        <f t="shared" si="0"/>
        <v>826245.57000000007</v>
      </c>
    </row>
    <row r="21" spans="1:6" ht="22.5">
      <c r="A21" s="23" t="s">
        <v>112</v>
      </c>
      <c r="B21" s="59" t="s">
        <v>98</v>
      </c>
      <c r="C21" s="25" t="s">
        <v>113</v>
      </c>
      <c r="D21" s="26">
        <v>793300</v>
      </c>
      <c r="E21" s="60">
        <v>145827.35999999999</v>
      </c>
      <c r="F21" s="61">
        <f t="shared" si="0"/>
        <v>647472.64000000001</v>
      </c>
    </row>
    <row r="22" spans="1:6" ht="22.5">
      <c r="A22" s="23" t="s">
        <v>114</v>
      </c>
      <c r="B22" s="59" t="s">
        <v>98</v>
      </c>
      <c r="C22" s="25" t="s">
        <v>115</v>
      </c>
      <c r="D22" s="26">
        <v>793300</v>
      </c>
      <c r="E22" s="60">
        <v>145827.35999999999</v>
      </c>
      <c r="F22" s="61">
        <f t="shared" si="0"/>
        <v>647472.64000000001</v>
      </c>
    </row>
    <row r="23" spans="1:6" ht="22.5">
      <c r="A23" s="23" t="s">
        <v>116</v>
      </c>
      <c r="B23" s="59" t="s">
        <v>98</v>
      </c>
      <c r="C23" s="25" t="s">
        <v>117</v>
      </c>
      <c r="D23" s="26">
        <v>706300</v>
      </c>
      <c r="E23" s="60">
        <v>131501.4</v>
      </c>
      <c r="F23" s="61">
        <f t="shared" si="0"/>
        <v>574798.6</v>
      </c>
    </row>
    <row r="24" spans="1:6">
      <c r="A24" s="23" t="s">
        <v>118</v>
      </c>
      <c r="B24" s="59" t="s">
        <v>98</v>
      </c>
      <c r="C24" s="25" t="s">
        <v>119</v>
      </c>
      <c r="D24" s="26">
        <v>87000</v>
      </c>
      <c r="E24" s="60">
        <v>14325.96</v>
      </c>
      <c r="F24" s="61">
        <f t="shared" si="0"/>
        <v>72674.040000000008</v>
      </c>
    </row>
    <row r="25" spans="1:6">
      <c r="A25" s="23" t="s">
        <v>120</v>
      </c>
      <c r="B25" s="59" t="s">
        <v>98</v>
      </c>
      <c r="C25" s="25" t="s">
        <v>121</v>
      </c>
      <c r="D25" s="26">
        <v>30000</v>
      </c>
      <c r="E25" s="60">
        <v>20000</v>
      </c>
      <c r="F25" s="61">
        <f t="shared" si="0"/>
        <v>10000</v>
      </c>
    </row>
    <row r="26" spans="1:6">
      <c r="A26" s="23" t="s">
        <v>122</v>
      </c>
      <c r="B26" s="59" t="s">
        <v>98</v>
      </c>
      <c r="C26" s="25" t="s">
        <v>123</v>
      </c>
      <c r="D26" s="26">
        <v>25000</v>
      </c>
      <c r="E26" s="60">
        <v>20000</v>
      </c>
      <c r="F26" s="61">
        <f t="shared" si="0"/>
        <v>5000</v>
      </c>
    </row>
    <row r="27" spans="1:6" ht="22.5">
      <c r="A27" s="23" t="s">
        <v>124</v>
      </c>
      <c r="B27" s="59" t="s">
        <v>98</v>
      </c>
      <c r="C27" s="25" t="s">
        <v>125</v>
      </c>
      <c r="D27" s="26">
        <v>3000</v>
      </c>
      <c r="E27" s="60" t="s">
        <v>32</v>
      </c>
      <c r="F27" s="61">
        <f t="shared" si="0"/>
        <v>3000</v>
      </c>
    </row>
    <row r="28" spans="1:6">
      <c r="A28" s="23" t="s">
        <v>126</v>
      </c>
      <c r="B28" s="59" t="s">
        <v>98</v>
      </c>
      <c r="C28" s="25" t="s">
        <v>127</v>
      </c>
      <c r="D28" s="26">
        <v>1000</v>
      </c>
      <c r="E28" s="60" t="s">
        <v>32</v>
      </c>
      <c r="F28" s="61">
        <f t="shared" si="0"/>
        <v>1000</v>
      </c>
    </row>
    <row r="29" spans="1:6">
      <c r="A29" s="23" t="s">
        <v>128</v>
      </c>
      <c r="B29" s="59" t="s">
        <v>98</v>
      </c>
      <c r="C29" s="25" t="s">
        <v>129</v>
      </c>
      <c r="D29" s="26">
        <v>21000</v>
      </c>
      <c r="E29" s="60">
        <v>20000</v>
      </c>
      <c r="F29" s="61">
        <f t="shared" si="0"/>
        <v>1000</v>
      </c>
    </row>
    <row r="30" spans="1:6">
      <c r="A30" s="23" t="s">
        <v>130</v>
      </c>
      <c r="B30" s="59" t="s">
        <v>98</v>
      </c>
      <c r="C30" s="25" t="s">
        <v>131</v>
      </c>
      <c r="D30" s="26">
        <v>5000</v>
      </c>
      <c r="E30" s="60" t="s">
        <v>32</v>
      </c>
      <c r="F30" s="61">
        <f t="shared" si="0"/>
        <v>5000</v>
      </c>
    </row>
    <row r="31" spans="1:6" ht="45">
      <c r="A31" s="47" t="s">
        <v>132</v>
      </c>
      <c r="B31" s="48" t="s">
        <v>98</v>
      </c>
      <c r="C31" s="49" t="s">
        <v>133</v>
      </c>
      <c r="D31" s="50">
        <v>5257000</v>
      </c>
      <c r="E31" s="51">
        <v>754335.59</v>
      </c>
      <c r="F31" s="52">
        <f t="shared" si="0"/>
        <v>4502664.41</v>
      </c>
    </row>
    <row r="32" spans="1:6" ht="56.25">
      <c r="A32" s="23" t="s">
        <v>102</v>
      </c>
      <c r="B32" s="59" t="s">
        <v>98</v>
      </c>
      <c r="C32" s="25" t="s">
        <v>134</v>
      </c>
      <c r="D32" s="26">
        <v>4493300</v>
      </c>
      <c r="E32" s="60">
        <v>614537.23</v>
      </c>
      <c r="F32" s="61">
        <f t="shared" si="0"/>
        <v>3878762.77</v>
      </c>
    </row>
    <row r="33" spans="1:6" ht="22.5">
      <c r="A33" s="23" t="s">
        <v>104</v>
      </c>
      <c r="B33" s="59" t="s">
        <v>98</v>
      </c>
      <c r="C33" s="25" t="s">
        <v>135</v>
      </c>
      <c r="D33" s="26">
        <v>4493300</v>
      </c>
      <c r="E33" s="60">
        <v>614537.23</v>
      </c>
      <c r="F33" s="61">
        <f t="shared" si="0"/>
        <v>3878762.77</v>
      </c>
    </row>
    <row r="34" spans="1:6" ht="22.5">
      <c r="A34" s="23" t="s">
        <v>106</v>
      </c>
      <c r="B34" s="59" t="s">
        <v>98</v>
      </c>
      <c r="C34" s="25" t="s">
        <v>136</v>
      </c>
      <c r="D34" s="26">
        <v>3174193</v>
      </c>
      <c r="E34" s="60">
        <v>406675.8</v>
      </c>
      <c r="F34" s="61">
        <f t="shared" si="0"/>
        <v>2767517.2</v>
      </c>
    </row>
    <row r="35" spans="1:6" ht="33.75">
      <c r="A35" s="23" t="s">
        <v>108</v>
      </c>
      <c r="B35" s="59" t="s">
        <v>98</v>
      </c>
      <c r="C35" s="25" t="s">
        <v>137</v>
      </c>
      <c r="D35" s="26">
        <v>285000</v>
      </c>
      <c r="E35" s="60" t="s">
        <v>32</v>
      </c>
      <c r="F35" s="61">
        <f t="shared" si="0"/>
        <v>285000</v>
      </c>
    </row>
    <row r="36" spans="1:6" ht="33.75">
      <c r="A36" s="23" t="s">
        <v>110</v>
      </c>
      <c r="B36" s="59" t="s">
        <v>98</v>
      </c>
      <c r="C36" s="25" t="s">
        <v>138</v>
      </c>
      <c r="D36" s="26">
        <v>1034107</v>
      </c>
      <c r="E36" s="60">
        <v>207861.43</v>
      </c>
      <c r="F36" s="61">
        <f t="shared" si="0"/>
        <v>826245.57000000007</v>
      </c>
    </row>
    <row r="37" spans="1:6" ht="22.5">
      <c r="A37" s="23" t="s">
        <v>112</v>
      </c>
      <c r="B37" s="59" t="s">
        <v>98</v>
      </c>
      <c r="C37" s="25" t="s">
        <v>139</v>
      </c>
      <c r="D37" s="26">
        <v>763700</v>
      </c>
      <c r="E37" s="60">
        <v>139798.35999999999</v>
      </c>
      <c r="F37" s="61">
        <f t="shared" si="0"/>
        <v>623901.64</v>
      </c>
    </row>
    <row r="38" spans="1:6" ht="22.5">
      <c r="A38" s="23" t="s">
        <v>114</v>
      </c>
      <c r="B38" s="59" t="s">
        <v>98</v>
      </c>
      <c r="C38" s="25" t="s">
        <v>140</v>
      </c>
      <c r="D38" s="26">
        <v>763700</v>
      </c>
      <c r="E38" s="60">
        <v>139798.35999999999</v>
      </c>
      <c r="F38" s="61">
        <f t="shared" si="0"/>
        <v>623901.64</v>
      </c>
    </row>
    <row r="39" spans="1:6" ht="22.5">
      <c r="A39" s="23" t="s">
        <v>116</v>
      </c>
      <c r="B39" s="59" t="s">
        <v>98</v>
      </c>
      <c r="C39" s="25" t="s">
        <v>141</v>
      </c>
      <c r="D39" s="26">
        <v>676700</v>
      </c>
      <c r="E39" s="60">
        <v>125472.4</v>
      </c>
      <c r="F39" s="61">
        <f t="shared" si="0"/>
        <v>551227.6</v>
      </c>
    </row>
    <row r="40" spans="1:6">
      <c r="A40" s="23" t="s">
        <v>118</v>
      </c>
      <c r="B40" s="59" t="s">
        <v>98</v>
      </c>
      <c r="C40" s="25" t="s">
        <v>142</v>
      </c>
      <c r="D40" s="26">
        <v>87000</v>
      </c>
      <c r="E40" s="60">
        <v>14325.96</v>
      </c>
      <c r="F40" s="61">
        <f t="shared" si="0"/>
        <v>72674.040000000008</v>
      </c>
    </row>
    <row r="41" spans="1:6">
      <c r="A41" s="47" t="s">
        <v>143</v>
      </c>
      <c r="B41" s="48" t="s">
        <v>98</v>
      </c>
      <c r="C41" s="49" t="s">
        <v>144</v>
      </c>
      <c r="D41" s="50">
        <v>5000</v>
      </c>
      <c r="E41" s="51" t="s">
        <v>32</v>
      </c>
      <c r="F41" s="52">
        <f t="shared" si="0"/>
        <v>5000</v>
      </c>
    </row>
    <row r="42" spans="1:6">
      <c r="A42" s="23" t="s">
        <v>120</v>
      </c>
      <c r="B42" s="59" t="s">
        <v>98</v>
      </c>
      <c r="C42" s="25" t="s">
        <v>145</v>
      </c>
      <c r="D42" s="26">
        <v>5000</v>
      </c>
      <c r="E42" s="60" t="s">
        <v>32</v>
      </c>
      <c r="F42" s="61">
        <f t="shared" si="0"/>
        <v>5000</v>
      </c>
    </row>
    <row r="43" spans="1:6">
      <c r="A43" s="23" t="s">
        <v>130</v>
      </c>
      <c r="B43" s="59" t="s">
        <v>98</v>
      </c>
      <c r="C43" s="25" t="s">
        <v>146</v>
      </c>
      <c r="D43" s="26">
        <v>5000</v>
      </c>
      <c r="E43" s="60" t="s">
        <v>32</v>
      </c>
      <c r="F43" s="61">
        <f t="shared" si="0"/>
        <v>5000</v>
      </c>
    </row>
    <row r="44" spans="1:6">
      <c r="A44" s="47" t="s">
        <v>147</v>
      </c>
      <c r="B44" s="48" t="s">
        <v>98</v>
      </c>
      <c r="C44" s="49" t="s">
        <v>148</v>
      </c>
      <c r="D44" s="50">
        <v>54600</v>
      </c>
      <c r="E44" s="51">
        <v>26029</v>
      </c>
      <c r="F44" s="52">
        <f t="shared" si="0"/>
        <v>28571</v>
      </c>
    </row>
    <row r="45" spans="1:6" ht="22.5">
      <c r="A45" s="23" t="s">
        <v>112</v>
      </c>
      <c r="B45" s="59" t="s">
        <v>98</v>
      </c>
      <c r="C45" s="25" t="s">
        <v>149</v>
      </c>
      <c r="D45" s="26">
        <v>29600</v>
      </c>
      <c r="E45" s="60">
        <v>6029</v>
      </c>
      <c r="F45" s="61">
        <f t="shared" si="0"/>
        <v>23571</v>
      </c>
    </row>
    <row r="46" spans="1:6" ht="22.5">
      <c r="A46" s="23" t="s">
        <v>114</v>
      </c>
      <c r="B46" s="59" t="s">
        <v>98</v>
      </c>
      <c r="C46" s="25" t="s">
        <v>150</v>
      </c>
      <c r="D46" s="26">
        <v>29600</v>
      </c>
      <c r="E46" s="60">
        <v>6029</v>
      </c>
      <c r="F46" s="61">
        <f t="shared" si="0"/>
        <v>23571</v>
      </c>
    </row>
    <row r="47" spans="1:6" ht="22.5">
      <c r="A47" s="23" t="s">
        <v>116</v>
      </c>
      <c r="B47" s="59" t="s">
        <v>98</v>
      </c>
      <c r="C47" s="25" t="s">
        <v>151</v>
      </c>
      <c r="D47" s="26">
        <v>29600</v>
      </c>
      <c r="E47" s="60">
        <v>6029</v>
      </c>
      <c r="F47" s="61">
        <f t="shared" ref="F47:F78" si="1">IF(OR(D47="-",IF(E47="-",0,E47)&gt;=IF(D47="-",0,D47)),"-",IF(D47="-",0,D47)-IF(E47="-",0,E47))</f>
        <v>23571</v>
      </c>
    </row>
    <row r="48" spans="1:6">
      <c r="A48" s="23" t="s">
        <v>120</v>
      </c>
      <c r="B48" s="59" t="s">
        <v>98</v>
      </c>
      <c r="C48" s="25" t="s">
        <v>152</v>
      </c>
      <c r="D48" s="26">
        <v>25000</v>
      </c>
      <c r="E48" s="60">
        <v>20000</v>
      </c>
      <c r="F48" s="61">
        <f t="shared" si="1"/>
        <v>5000</v>
      </c>
    </row>
    <row r="49" spans="1:6">
      <c r="A49" s="23" t="s">
        <v>122</v>
      </c>
      <c r="B49" s="59" t="s">
        <v>98</v>
      </c>
      <c r="C49" s="25" t="s">
        <v>153</v>
      </c>
      <c r="D49" s="26">
        <v>25000</v>
      </c>
      <c r="E49" s="60">
        <v>20000</v>
      </c>
      <c r="F49" s="61">
        <f t="shared" si="1"/>
        <v>5000</v>
      </c>
    </row>
    <row r="50" spans="1:6" ht="22.5">
      <c r="A50" s="23" t="s">
        <v>124</v>
      </c>
      <c r="B50" s="59" t="s">
        <v>98</v>
      </c>
      <c r="C50" s="25" t="s">
        <v>154</v>
      </c>
      <c r="D50" s="26">
        <v>3000</v>
      </c>
      <c r="E50" s="60" t="s">
        <v>32</v>
      </c>
      <c r="F50" s="61">
        <f t="shared" si="1"/>
        <v>3000</v>
      </c>
    </row>
    <row r="51" spans="1:6">
      <c r="A51" s="23" t="s">
        <v>126</v>
      </c>
      <c r="B51" s="59" t="s">
        <v>98</v>
      </c>
      <c r="C51" s="25" t="s">
        <v>155</v>
      </c>
      <c r="D51" s="26">
        <v>1000</v>
      </c>
      <c r="E51" s="60" t="s">
        <v>32</v>
      </c>
      <c r="F51" s="61">
        <f t="shared" si="1"/>
        <v>1000</v>
      </c>
    </row>
    <row r="52" spans="1:6">
      <c r="A52" s="23" t="s">
        <v>128</v>
      </c>
      <c r="B52" s="59" t="s">
        <v>98</v>
      </c>
      <c r="C52" s="25" t="s">
        <v>156</v>
      </c>
      <c r="D52" s="26">
        <v>21000</v>
      </c>
      <c r="E52" s="60">
        <v>20000</v>
      </c>
      <c r="F52" s="61">
        <f t="shared" si="1"/>
        <v>1000</v>
      </c>
    </row>
    <row r="53" spans="1:6">
      <c r="A53" s="47" t="s">
        <v>157</v>
      </c>
      <c r="B53" s="48" t="s">
        <v>98</v>
      </c>
      <c r="C53" s="49" t="s">
        <v>158</v>
      </c>
      <c r="D53" s="50">
        <v>241700</v>
      </c>
      <c r="E53" s="51">
        <v>20734.18</v>
      </c>
      <c r="F53" s="52">
        <f t="shared" si="1"/>
        <v>220965.82</v>
      </c>
    </row>
    <row r="54" spans="1:6" ht="56.25">
      <c r="A54" s="23" t="s">
        <v>102</v>
      </c>
      <c r="B54" s="59" t="s">
        <v>98</v>
      </c>
      <c r="C54" s="25" t="s">
        <v>159</v>
      </c>
      <c r="D54" s="26">
        <v>228700</v>
      </c>
      <c r="E54" s="60">
        <v>20734.18</v>
      </c>
      <c r="F54" s="61">
        <f t="shared" si="1"/>
        <v>207965.82</v>
      </c>
    </row>
    <row r="55" spans="1:6" ht="22.5">
      <c r="A55" s="23" t="s">
        <v>104</v>
      </c>
      <c r="B55" s="59" t="s">
        <v>98</v>
      </c>
      <c r="C55" s="25" t="s">
        <v>160</v>
      </c>
      <c r="D55" s="26">
        <v>228700</v>
      </c>
      <c r="E55" s="60">
        <v>20734.18</v>
      </c>
      <c r="F55" s="61">
        <f t="shared" si="1"/>
        <v>207965.82</v>
      </c>
    </row>
    <row r="56" spans="1:6" ht="22.5">
      <c r="A56" s="23" t="s">
        <v>106</v>
      </c>
      <c r="B56" s="59" t="s">
        <v>98</v>
      </c>
      <c r="C56" s="25" t="s">
        <v>161</v>
      </c>
      <c r="D56" s="26">
        <v>175652.8</v>
      </c>
      <c r="E56" s="60">
        <v>16539.400000000001</v>
      </c>
      <c r="F56" s="61">
        <f t="shared" si="1"/>
        <v>159113.4</v>
      </c>
    </row>
    <row r="57" spans="1:6" ht="33.75">
      <c r="A57" s="23" t="s">
        <v>110</v>
      </c>
      <c r="B57" s="59" t="s">
        <v>98</v>
      </c>
      <c r="C57" s="25" t="s">
        <v>162</v>
      </c>
      <c r="D57" s="26">
        <v>53047.199999999997</v>
      </c>
      <c r="E57" s="60">
        <v>4194.78</v>
      </c>
      <c r="F57" s="61">
        <f t="shared" si="1"/>
        <v>48852.42</v>
      </c>
    </row>
    <row r="58" spans="1:6" ht="22.5">
      <c r="A58" s="23" t="s">
        <v>112</v>
      </c>
      <c r="B58" s="59" t="s">
        <v>98</v>
      </c>
      <c r="C58" s="25" t="s">
        <v>163</v>
      </c>
      <c r="D58" s="26">
        <v>13000</v>
      </c>
      <c r="E58" s="60" t="s">
        <v>32</v>
      </c>
      <c r="F58" s="61">
        <f t="shared" si="1"/>
        <v>13000</v>
      </c>
    </row>
    <row r="59" spans="1:6" ht="22.5">
      <c r="A59" s="23" t="s">
        <v>114</v>
      </c>
      <c r="B59" s="59" t="s">
        <v>98</v>
      </c>
      <c r="C59" s="25" t="s">
        <v>164</v>
      </c>
      <c r="D59" s="26">
        <v>13000</v>
      </c>
      <c r="E59" s="60" t="s">
        <v>32</v>
      </c>
      <c r="F59" s="61">
        <f t="shared" si="1"/>
        <v>13000</v>
      </c>
    </row>
    <row r="60" spans="1:6" ht="22.5">
      <c r="A60" s="23" t="s">
        <v>116</v>
      </c>
      <c r="B60" s="59" t="s">
        <v>98</v>
      </c>
      <c r="C60" s="25" t="s">
        <v>165</v>
      </c>
      <c r="D60" s="26">
        <v>13000</v>
      </c>
      <c r="E60" s="60" t="s">
        <v>32</v>
      </c>
      <c r="F60" s="61">
        <f t="shared" si="1"/>
        <v>13000</v>
      </c>
    </row>
    <row r="61" spans="1:6">
      <c r="A61" s="47" t="s">
        <v>166</v>
      </c>
      <c r="B61" s="48" t="s">
        <v>98</v>
      </c>
      <c r="C61" s="49" t="s">
        <v>167</v>
      </c>
      <c r="D61" s="50">
        <v>241700</v>
      </c>
      <c r="E61" s="51">
        <v>20734.18</v>
      </c>
      <c r="F61" s="52">
        <f t="shared" si="1"/>
        <v>220965.82</v>
      </c>
    </row>
    <row r="62" spans="1:6" ht="56.25">
      <c r="A62" s="23" t="s">
        <v>102</v>
      </c>
      <c r="B62" s="59" t="s">
        <v>98</v>
      </c>
      <c r="C62" s="25" t="s">
        <v>168</v>
      </c>
      <c r="D62" s="26">
        <v>228700</v>
      </c>
      <c r="E62" s="60">
        <v>20734.18</v>
      </c>
      <c r="F62" s="61">
        <f t="shared" si="1"/>
        <v>207965.82</v>
      </c>
    </row>
    <row r="63" spans="1:6" ht="22.5">
      <c r="A63" s="23" t="s">
        <v>104</v>
      </c>
      <c r="B63" s="59" t="s">
        <v>98</v>
      </c>
      <c r="C63" s="25" t="s">
        <v>169</v>
      </c>
      <c r="D63" s="26">
        <v>228700</v>
      </c>
      <c r="E63" s="60">
        <v>20734.18</v>
      </c>
      <c r="F63" s="61">
        <f t="shared" si="1"/>
        <v>207965.82</v>
      </c>
    </row>
    <row r="64" spans="1:6" ht="22.5">
      <c r="A64" s="23" t="s">
        <v>106</v>
      </c>
      <c r="B64" s="59" t="s">
        <v>98</v>
      </c>
      <c r="C64" s="25" t="s">
        <v>170</v>
      </c>
      <c r="D64" s="26">
        <v>175652.8</v>
      </c>
      <c r="E64" s="60">
        <v>16539.400000000001</v>
      </c>
      <c r="F64" s="61">
        <f t="shared" si="1"/>
        <v>159113.4</v>
      </c>
    </row>
    <row r="65" spans="1:6" ht="33.75">
      <c r="A65" s="23" t="s">
        <v>110</v>
      </c>
      <c r="B65" s="59" t="s">
        <v>98</v>
      </c>
      <c r="C65" s="25" t="s">
        <v>171</v>
      </c>
      <c r="D65" s="26">
        <v>53047.199999999997</v>
      </c>
      <c r="E65" s="60">
        <v>4194.78</v>
      </c>
      <c r="F65" s="61">
        <f t="shared" si="1"/>
        <v>48852.42</v>
      </c>
    </row>
    <row r="66" spans="1:6" ht="22.5">
      <c r="A66" s="23" t="s">
        <v>112</v>
      </c>
      <c r="B66" s="59" t="s">
        <v>98</v>
      </c>
      <c r="C66" s="25" t="s">
        <v>172</v>
      </c>
      <c r="D66" s="26">
        <v>13000</v>
      </c>
      <c r="E66" s="60" t="s">
        <v>32</v>
      </c>
      <c r="F66" s="61">
        <f t="shared" si="1"/>
        <v>13000</v>
      </c>
    </row>
    <row r="67" spans="1:6" ht="22.5">
      <c r="A67" s="23" t="s">
        <v>114</v>
      </c>
      <c r="B67" s="59" t="s">
        <v>98</v>
      </c>
      <c r="C67" s="25" t="s">
        <v>173</v>
      </c>
      <c r="D67" s="26">
        <v>13000</v>
      </c>
      <c r="E67" s="60" t="s">
        <v>32</v>
      </c>
      <c r="F67" s="61">
        <f t="shared" si="1"/>
        <v>13000</v>
      </c>
    </row>
    <row r="68" spans="1:6" ht="22.5">
      <c r="A68" s="23" t="s">
        <v>116</v>
      </c>
      <c r="B68" s="59" t="s">
        <v>98</v>
      </c>
      <c r="C68" s="25" t="s">
        <v>174</v>
      </c>
      <c r="D68" s="26">
        <v>13000</v>
      </c>
      <c r="E68" s="60" t="s">
        <v>32</v>
      </c>
      <c r="F68" s="61">
        <f t="shared" si="1"/>
        <v>13000</v>
      </c>
    </row>
    <row r="69" spans="1:6" ht="22.5">
      <c r="A69" s="47" t="s">
        <v>175</v>
      </c>
      <c r="B69" s="48" t="s">
        <v>98</v>
      </c>
      <c r="C69" s="49" t="s">
        <v>176</v>
      </c>
      <c r="D69" s="50">
        <v>16600</v>
      </c>
      <c r="E69" s="51">
        <v>12600</v>
      </c>
      <c r="F69" s="52">
        <f t="shared" si="1"/>
        <v>4000</v>
      </c>
    </row>
    <row r="70" spans="1:6" ht="22.5">
      <c r="A70" s="23" t="s">
        <v>112</v>
      </c>
      <c r="B70" s="59" t="s">
        <v>98</v>
      </c>
      <c r="C70" s="25" t="s">
        <v>177</v>
      </c>
      <c r="D70" s="26">
        <v>16600</v>
      </c>
      <c r="E70" s="60">
        <v>12600</v>
      </c>
      <c r="F70" s="61">
        <f t="shared" si="1"/>
        <v>4000</v>
      </c>
    </row>
    <row r="71" spans="1:6" ht="22.5">
      <c r="A71" s="23" t="s">
        <v>114</v>
      </c>
      <c r="B71" s="59" t="s">
        <v>98</v>
      </c>
      <c r="C71" s="25" t="s">
        <v>178</v>
      </c>
      <c r="D71" s="26">
        <v>16600</v>
      </c>
      <c r="E71" s="60">
        <v>12600</v>
      </c>
      <c r="F71" s="61">
        <f t="shared" si="1"/>
        <v>4000</v>
      </c>
    </row>
    <row r="72" spans="1:6" ht="22.5">
      <c r="A72" s="23" t="s">
        <v>116</v>
      </c>
      <c r="B72" s="59" t="s">
        <v>98</v>
      </c>
      <c r="C72" s="25" t="s">
        <v>179</v>
      </c>
      <c r="D72" s="26">
        <v>16600</v>
      </c>
      <c r="E72" s="60">
        <v>12600</v>
      </c>
      <c r="F72" s="61">
        <f t="shared" si="1"/>
        <v>4000</v>
      </c>
    </row>
    <row r="73" spans="1:6">
      <c r="A73" s="47" t="s">
        <v>180</v>
      </c>
      <c r="B73" s="48" t="s">
        <v>98</v>
      </c>
      <c r="C73" s="49" t="s">
        <v>181</v>
      </c>
      <c r="D73" s="50">
        <v>16600</v>
      </c>
      <c r="E73" s="51">
        <v>12600</v>
      </c>
      <c r="F73" s="52">
        <f t="shared" si="1"/>
        <v>4000</v>
      </c>
    </row>
    <row r="74" spans="1:6" ht="22.5">
      <c r="A74" s="23" t="s">
        <v>112</v>
      </c>
      <c r="B74" s="59" t="s">
        <v>98</v>
      </c>
      <c r="C74" s="25" t="s">
        <v>182</v>
      </c>
      <c r="D74" s="26">
        <v>16600</v>
      </c>
      <c r="E74" s="60">
        <v>12600</v>
      </c>
      <c r="F74" s="61">
        <f t="shared" si="1"/>
        <v>4000</v>
      </c>
    </row>
    <row r="75" spans="1:6" ht="22.5">
      <c r="A75" s="23" t="s">
        <v>114</v>
      </c>
      <c r="B75" s="59" t="s">
        <v>98</v>
      </c>
      <c r="C75" s="25" t="s">
        <v>183</v>
      </c>
      <c r="D75" s="26">
        <v>16600</v>
      </c>
      <c r="E75" s="60">
        <v>12600</v>
      </c>
      <c r="F75" s="61">
        <f t="shared" si="1"/>
        <v>4000</v>
      </c>
    </row>
    <row r="76" spans="1:6" ht="22.5">
      <c r="A76" s="23" t="s">
        <v>116</v>
      </c>
      <c r="B76" s="59" t="s">
        <v>98</v>
      </c>
      <c r="C76" s="25" t="s">
        <v>184</v>
      </c>
      <c r="D76" s="26">
        <v>16600</v>
      </c>
      <c r="E76" s="60">
        <v>12600</v>
      </c>
      <c r="F76" s="61">
        <f t="shared" si="1"/>
        <v>4000</v>
      </c>
    </row>
    <row r="77" spans="1:6">
      <c r="A77" s="47" t="s">
        <v>185</v>
      </c>
      <c r="B77" s="48" t="s">
        <v>98</v>
      </c>
      <c r="C77" s="49" t="s">
        <v>186</v>
      </c>
      <c r="D77" s="50">
        <v>757900</v>
      </c>
      <c r="E77" s="51">
        <v>99717</v>
      </c>
      <c r="F77" s="52">
        <f t="shared" si="1"/>
        <v>658183</v>
      </c>
    </row>
    <row r="78" spans="1:6" ht="22.5">
      <c r="A78" s="23" t="s">
        <v>112</v>
      </c>
      <c r="B78" s="59" t="s">
        <v>98</v>
      </c>
      <c r="C78" s="25" t="s">
        <v>187</v>
      </c>
      <c r="D78" s="26">
        <v>757900</v>
      </c>
      <c r="E78" s="60">
        <v>99717</v>
      </c>
      <c r="F78" s="61">
        <f t="shared" si="1"/>
        <v>658183</v>
      </c>
    </row>
    <row r="79" spans="1:6" ht="22.5">
      <c r="A79" s="23" t="s">
        <v>114</v>
      </c>
      <c r="B79" s="59" t="s">
        <v>98</v>
      </c>
      <c r="C79" s="25" t="s">
        <v>188</v>
      </c>
      <c r="D79" s="26">
        <v>757900</v>
      </c>
      <c r="E79" s="60">
        <v>99717</v>
      </c>
      <c r="F79" s="61">
        <f t="shared" ref="F79:F110" si="2">IF(OR(D79="-",IF(E79="-",0,E79)&gt;=IF(D79="-",0,D79)),"-",IF(D79="-",0,D79)-IF(E79="-",0,E79))</f>
        <v>658183</v>
      </c>
    </row>
    <row r="80" spans="1:6" ht="22.5">
      <c r="A80" s="23" t="s">
        <v>116</v>
      </c>
      <c r="B80" s="59" t="s">
        <v>98</v>
      </c>
      <c r="C80" s="25" t="s">
        <v>189</v>
      </c>
      <c r="D80" s="26">
        <v>757900</v>
      </c>
      <c r="E80" s="60">
        <v>99717</v>
      </c>
      <c r="F80" s="61">
        <f t="shared" si="2"/>
        <v>658183</v>
      </c>
    </row>
    <row r="81" spans="1:6">
      <c r="A81" s="47" t="s">
        <v>190</v>
      </c>
      <c r="B81" s="48" t="s">
        <v>98</v>
      </c>
      <c r="C81" s="49" t="s">
        <v>191</v>
      </c>
      <c r="D81" s="50">
        <v>757900</v>
      </c>
      <c r="E81" s="51">
        <v>99717</v>
      </c>
      <c r="F81" s="52">
        <f t="shared" si="2"/>
        <v>658183</v>
      </c>
    </row>
    <row r="82" spans="1:6" ht="22.5">
      <c r="A82" s="23" t="s">
        <v>112</v>
      </c>
      <c r="B82" s="59" t="s">
        <v>98</v>
      </c>
      <c r="C82" s="25" t="s">
        <v>192</v>
      </c>
      <c r="D82" s="26">
        <v>757900</v>
      </c>
      <c r="E82" s="60">
        <v>99717</v>
      </c>
      <c r="F82" s="61">
        <f t="shared" si="2"/>
        <v>658183</v>
      </c>
    </row>
    <row r="83" spans="1:6" ht="22.5">
      <c r="A83" s="23" t="s">
        <v>114</v>
      </c>
      <c r="B83" s="59" t="s">
        <v>98</v>
      </c>
      <c r="C83" s="25" t="s">
        <v>193</v>
      </c>
      <c r="D83" s="26">
        <v>757900</v>
      </c>
      <c r="E83" s="60">
        <v>99717</v>
      </c>
      <c r="F83" s="61">
        <f t="shared" si="2"/>
        <v>658183</v>
      </c>
    </row>
    <row r="84" spans="1:6" ht="22.5">
      <c r="A84" s="23" t="s">
        <v>116</v>
      </c>
      <c r="B84" s="59" t="s">
        <v>98</v>
      </c>
      <c r="C84" s="25" t="s">
        <v>194</v>
      </c>
      <c r="D84" s="26">
        <v>757900</v>
      </c>
      <c r="E84" s="60">
        <v>99717</v>
      </c>
      <c r="F84" s="61">
        <f t="shared" si="2"/>
        <v>658183</v>
      </c>
    </row>
    <row r="85" spans="1:6">
      <c r="A85" s="47" t="s">
        <v>195</v>
      </c>
      <c r="B85" s="48" t="s">
        <v>98</v>
      </c>
      <c r="C85" s="49" t="s">
        <v>196</v>
      </c>
      <c r="D85" s="50">
        <v>6574400</v>
      </c>
      <c r="E85" s="51">
        <v>77244.91</v>
      </c>
      <c r="F85" s="52">
        <f t="shared" si="2"/>
        <v>6497155.0899999999</v>
      </c>
    </row>
    <row r="86" spans="1:6" ht="22.5">
      <c r="A86" s="23" t="s">
        <v>112</v>
      </c>
      <c r="B86" s="59" t="s">
        <v>98</v>
      </c>
      <c r="C86" s="25" t="s">
        <v>197</v>
      </c>
      <c r="D86" s="26">
        <v>1222000</v>
      </c>
      <c r="E86" s="60">
        <v>77244.91</v>
      </c>
      <c r="F86" s="61">
        <f t="shared" si="2"/>
        <v>1144755.0900000001</v>
      </c>
    </row>
    <row r="87" spans="1:6" ht="22.5">
      <c r="A87" s="23" t="s">
        <v>114</v>
      </c>
      <c r="B87" s="59" t="s">
        <v>98</v>
      </c>
      <c r="C87" s="25" t="s">
        <v>198</v>
      </c>
      <c r="D87" s="26">
        <v>1222000</v>
      </c>
      <c r="E87" s="60">
        <v>77244.91</v>
      </c>
      <c r="F87" s="61">
        <f t="shared" si="2"/>
        <v>1144755.0900000001</v>
      </c>
    </row>
    <row r="88" spans="1:6" ht="22.5">
      <c r="A88" s="23" t="s">
        <v>116</v>
      </c>
      <c r="B88" s="59" t="s">
        <v>98</v>
      </c>
      <c r="C88" s="25" t="s">
        <v>199</v>
      </c>
      <c r="D88" s="26">
        <v>672000</v>
      </c>
      <c r="E88" s="60" t="s">
        <v>32</v>
      </c>
      <c r="F88" s="61">
        <f t="shared" si="2"/>
        <v>672000</v>
      </c>
    </row>
    <row r="89" spans="1:6">
      <c r="A89" s="23" t="s">
        <v>118</v>
      </c>
      <c r="B89" s="59" t="s">
        <v>98</v>
      </c>
      <c r="C89" s="25" t="s">
        <v>200</v>
      </c>
      <c r="D89" s="26">
        <v>550000</v>
      </c>
      <c r="E89" s="60">
        <v>77244.91</v>
      </c>
      <c r="F89" s="61">
        <f t="shared" si="2"/>
        <v>472755.08999999997</v>
      </c>
    </row>
    <row r="90" spans="1:6" ht="22.5">
      <c r="A90" s="23" t="s">
        <v>201</v>
      </c>
      <c r="B90" s="59" t="s">
        <v>98</v>
      </c>
      <c r="C90" s="25" t="s">
        <v>202</v>
      </c>
      <c r="D90" s="26">
        <v>5338800</v>
      </c>
      <c r="E90" s="60" t="s">
        <v>32</v>
      </c>
      <c r="F90" s="61">
        <f t="shared" si="2"/>
        <v>5338800</v>
      </c>
    </row>
    <row r="91" spans="1:6">
      <c r="A91" s="23" t="s">
        <v>203</v>
      </c>
      <c r="B91" s="59" t="s">
        <v>98</v>
      </c>
      <c r="C91" s="25" t="s">
        <v>204</v>
      </c>
      <c r="D91" s="26">
        <v>5338800</v>
      </c>
      <c r="E91" s="60" t="s">
        <v>32</v>
      </c>
      <c r="F91" s="61">
        <f t="shared" si="2"/>
        <v>5338800</v>
      </c>
    </row>
    <row r="92" spans="1:6" ht="33.75">
      <c r="A92" s="23" t="s">
        <v>205</v>
      </c>
      <c r="B92" s="59" t="s">
        <v>98</v>
      </c>
      <c r="C92" s="25" t="s">
        <v>206</v>
      </c>
      <c r="D92" s="26">
        <v>5338800</v>
      </c>
      <c r="E92" s="60" t="s">
        <v>32</v>
      </c>
      <c r="F92" s="61">
        <f t="shared" si="2"/>
        <v>5338800</v>
      </c>
    </row>
    <row r="93" spans="1:6">
      <c r="A93" s="23" t="s">
        <v>120</v>
      </c>
      <c r="B93" s="59" t="s">
        <v>98</v>
      </c>
      <c r="C93" s="25" t="s">
        <v>207</v>
      </c>
      <c r="D93" s="26">
        <v>13600</v>
      </c>
      <c r="E93" s="60" t="s">
        <v>32</v>
      </c>
      <c r="F93" s="61">
        <f t="shared" si="2"/>
        <v>13600</v>
      </c>
    </row>
    <row r="94" spans="1:6" ht="45">
      <c r="A94" s="23" t="s">
        <v>208</v>
      </c>
      <c r="B94" s="59" t="s">
        <v>98</v>
      </c>
      <c r="C94" s="25" t="s">
        <v>209</v>
      </c>
      <c r="D94" s="26">
        <v>13600</v>
      </c>
      <c r="E94" s="60" t="s">
        <v>32</v>
      </c>
      <c r="F94" s="61">
        <f t="shared" si="2"/>
        <v>13600</v>
      </c>
    </row>
    <row r="95" spans="1:6" ht="45">
      <c r="A95" s="23" t="s">
        <v>210</v>
      </c>
      <c r="B95" s="59" t="s">
        <v>98</v>
      </c>
      <c r="C95" s="25" t="s">
        <v>211</v>
      </c>
      <c r="D95" s="26">
        <v>13600</v>
      </c>
      <c r="E95" s="60" t="s">
        <v>32</v>
      </c>
      <c r="F95" s="61">
        <f t="shared" si="2"/>
        <v>13600</v>
      </c>
    </row>
    <row r="96" spans="1:6">
      <c r="A96" s="47" t="s">
        <v>212</v>
      </c>
      <c r="B96" s="48" t="s">
        <v>98</v>
      </c>
      <c r="C96" s="49" t="s">
        <v>213</v>
      </c>
      <c r="D96" s="50">
        <v>5735800</v>
      </c>
      <c r="E96" s="51" t="s">
        <v>32</v>
      </c>
      <c r="F96" s="52">
        <f t="shared" si="2"/>
        <v>5735800</v>
      </c>
    </row>
    <row r="97" spans="1:6" ht="22.5">
      <c r="A97" s="23" t="s">
        <v>112</v>
      </c>
      <c r="B97" s="59" t="s">
        <v>98</v>
      </c>
      <c r="C97" s="25" t="s">
        <v>214</v>
      </c>
      <c r="D97" s="26">
        <v>397000</v>
      </c>
      <c r="E97" s="60" t="s">
        <v>32</v>
      </c>
      <c r="F97" s="61">
        <f t="shared" si="2"/>
        <v>397000</v>
      </c>
    </row>
    <row r="98" spans="1:6" ht="22.5">
      <c r="A98" s="23" t="s">
        <v>114</v>
      </c>
      <c r="B98" s="59" t="s">
        <v>98</v>
      </c>
      <c r="C98" s="25" t="s">
        <v>215</v>
      </c>
      <c r="D98" s="26">
        <v>397000</v>
      </c>
      <c r="E98" s="60" t="s">
        <v>32</v>
      </c>
      <c r="F98" s="61">
        <f t="shared" si="2"/>
        <v>397000</v>
      </c>
    </row>
    <row r="99" spans="1:6" ht="22.5">
      <c r="A99" s="23" t="s">
        <v>116</v>
      </c>
      <c r="B99" s="59" t="s">
        <v>98</v>
      </c>
      <c r="C99" s="25" t="s">
        <v>216</v>
      </c>
      <c r="D99" s="26">
        <v>397000</v>
      </c>
      <c r="E99" s="60" t="s">
        <v>32</v>
      </c>
      <c r="F99" s="61">
        <f t="shared" si="2"/>
        <v>397000</v>
      </c>
    </row>
    <row r="100" spans="1:6" ht="22.5">
      <c r="A100" s="23" t="s">
        <v>201</v>
      </c>
      <c r="B100" s="59" t="s">
        <v>98</v>
      </c>
      <c r="C100" s="25" t="s">
        <v>217</v>
      </c>
      <c r="D100" s="26">
        <v>5338800</v>
      </c>
      <c r="E100" s="60" t="s">
        <v>32</v>
      </c>
      <c r="F100" s="61">
        <f t="shared" si="2"/>
        <v>5338800</v>
      </c>
    </row>
    <row r="101" spans="1:6">
      <c r="A101" s="23" t="s">
        <v>203</v>
      </c>
      <c r="B101" s="59" t="s">
        <v>98</v>
      </c>
      <c r="C101" s="25" t="s">
        <v>218</v>
      </c>
      <c r="D101" s="26">
        <v>5338800</v>
      </c>
      <c r="E101" s="60" t="s">
        <v>32</v>
      </c>
      <c r="F101" s="61">
        <f t="shared" si="2"/>
        <v>5338800</v>
      </c>
    </row>
    <row r="102" spans="1:6" ht="33.75">
      <c r="A102" s="23" t="s">
        <v>205</v>
      </c>
      <c r="B102" s="59" t="s">
        <v>98</v>
      </c>
      <c r="C102" s="25" t="s">
        <v>219</v>
      </c>
      <c r="D102" s="26">
        <v>5338800</v>
      </c>
      <c r="E102" s="60" t="s">
        <v>32</v>
      </c>
      <c r="F102" s="61">
        <f t="shared" si="2"/>
        <v>5338800</v>
      </c>
    </row>
    <row r="103" spans="1:6">
      <c r="A103" s="47" t="s">
        <v>220</v>
      </c>
      <c r="B103" s="48" t="s">
        <v>98</v>
      </c>
      <c r="C103" s="49" t="s">
        <v>221</v>
      </c>
      <c r="D103" s="50">
        <v>38600</v>
      </c>
      <c r="E103" s="51" t="s">
        <v>32</v>
      </c>
      <c r="F103" s="52">
        <f t="shared" si="2"/>
        <v>38600</v>
      </c>
    </row>
    <row r="104" spans="1:6" ht="22.5">
      <c r="A104" s="23" t="s">
        <v>112</v>
      </c>
      <c r="B104" s="59" t="s">
        <v>98</v>
      </c>
      <c r="C104" s="25" t="s">
        <v>222</v>
      </c>
      <c r="D104" s="26">
        <v>25000</v>
      </c>
      <c r="E104" s="60" t="s">
        <v>32</v>
      </c>
      <c r="F104" s="61">
        <f t="shared" si="2"/>
        <v>25000</v>
      </c>
    </row>
    <row r="105" spans="1:6" ht="22.5">
      <c r="A105" s="23" t="s">
        <v>114</v>
      </c>
      <c r="B105" s="59" t="s">
        <v>98</v>
      </c>
      <c r="C105" s="25" t="s">
        <v>223</v>
      </c>
      <c r="D105" s="26">
        <v>25000</v>
      </c>
      <c r="E105" s="60" t="s">
        <v>32</v>
      </c>
      <c r="F105" s="61">
        <f t="shared" si="2"/>
        <v>25000</v>
      </c>
    </row>
    <row r="106" spans="1:6" ht="22.5">
      <c r="A106" s="23" t="s">
        <v>116</v>
      </c>
      <c r="B106" s="59" t="s">
        <v>98</v>
      </c>
      <c r="C106" s="25" t="s">
        <v>224</v>
      </c>
      <c r="D106" s="26">
        <v>25000</v>
      </c>
      <c r="E106" s="60" t="s">
        <v>32</v>
      </c>
      <c r="F106" s="61">
        <f t="shared" si="2"/>
        <v>25000</v>
      </c>
    </row>
    <row r="107" spans="1:6">
      <c r="A107" s="23" t="s">
        <v>120</v>
      </c>
      <c r="B107" s="59" t="s">
        <v>98</v>
      </c>
      <c r="C107" s="25" t="s">
        <v>225</v>
      </c>
      <c r="D107" s="26">
        <v>13600</v>
      </c>
      <c r="E107" s="60" t="s">
        <v>32</v>
      </c>
      <c r="F107" s="61">
        <f t="shared" si="2"/>
        <v>13600</v>
      </c>
    </row>
    <row r="108" spans="1:6" ht="45">
      <c r="A108" s="23" t="s">
        <v>208</v>
      </c>
      <c r="B108" s="59" t="s">
        <v>98</v>
      </c>
      <c r="C108" s="25" t="s">
        <v>226</v>
      </c>
      <c r="D108" s="26">
        <v>13600</v>
      </c>
      <c r="E108" s="60" t="s">
        <v>32</v>
      </c>
      <c r="F108" s="61">
        <f t="shared" si="2"/>
        <v>13600</v>
      </c>
    </row>
    <row r="109" spans="1:6" ht="45">
      <c r="A109" s="23" t="s">
        <v>210</v>
      </c>
      <c r="B109" s="59" t="s">
        <v>98</v>
      </c>
      <c r="C109" s="25" t="s">
        <v>227</v>
      </c>
      <c r="D109" s="26">
        <v>13600</v>
      </c>
      <c r="E109" s="60" t="s">
        <v>32</v>
      </c>
      <c r="F109" s="61">
        <f t="shared" si="2"/>
        <v>13600</v>
      </c>
    </row>
    <row r="110" spans="1:6">
      <c r="A110" s="47" t="s">
        <v>228</v>
      </c>
      <c r="B110" s="48" t="s">
        <v>98</v>
      </c>
      <c r="C110" s="49" t="s">
        <v>229</v>
      </c>
      <c r="D110" s="50">
        <v>800000</v>
      </c>
      <c r="E110" s="51">
        <v>77244.91</v>
      </c>
      <c r="F110" s="52">
        <f t="shared" si="2"/>
        <v>722755.09</v>
      </c>
    </row>
    <row r="111" spans="1:6" ht="22.5">
      <c r="A111" s="23" t="s">
        <v>112</v>
      </c>
      <c r="B111" s="59" t="s">
        <v>98</v>
      </c>
      <c r="C111" s="25" t="s">
        <v>230</v>
      </c>
      <c r="D111" s="26">
        <v>800000</v>
      </c>
      <c r="E111" s="60">
        <v>77244.91</v>
      </c>
      <c r="F111" s="61">
        <f t="shared" ref="F111:F130" si="3">IF(OR(D111="-",IF(E111="-",0,E111)&gt;=IF(D111="-",0,D111)),"-",IF(D111="-",0,D111)-IF(E111="-",0,E111))</f>
        <v>722755.09</v>
      </c>
    </row>
    <row r="112" spans="1:6" ht="22.5">
      <c r="A112" s="23" t="s">
        <v>114</v>
      </c>
      <c r="B112" s="59" t="s">
        <v>98</v>
      </c>
      <c r="C112" s="25" t="s">
        <v>231</v>
      </c>
      <c r="D112" s="26">
        <v>800000</v>
      </c>
      <c r="E112" s="60">
        <v>77244.91</v>
      </c>
      <c r="F112" s="61">
        <f t="shared" si="3"/>
        <v>722755.09</v>
      </c>
    </row>
    <row r="113" spans="1:6" ht="22.5">
      <c r="A113" s="23" t="s">
        <v>116</v>
      </c>
      <c r="B113" s="59" t="s">
        <v>98</v>
      </c>
      <c r="C113" s="25" t="s">
        <v>232</v>
      </c>
      <c r="D113" s="26">
        <v>250000</v>
      </c>
      <c r="E113" s="60" t="s">
        <v>32</v>
      </c>
      <c r="F113" s="61">
        <f t="shared" si="3"/>
        <v>250000</v>
      </c>
    </row>
    <row r="114" spans="1:6">
      <c r="A114" s="23" t="s">
        <v>118</v>
      </c>
      <c r="B114" s="59" t="s">
        <v>98</v>
      </c>
      <c r="C114" s="25" t="s">
        <v>233</v>
      </c>
      <c r="D114" s="26">
        <v>550000</v>
      </c>
      <c r="E114" s="60">
        <v>77244.91</v>
      </c>
      <c r="F114" s="61">
        <f t="shared" si="3"/>
        <v>472755.08999999997</v>
      </c>
    </row>
    <row r="115" spans="1:6">
      <c r="A115" s="47" t="s">
        <v>234</v>
      </c>
      <c r="B115" s="48" t="s">
        <v>98</v>
      </c>
      <c r="C115" s="49" t="s">
        <v>235</v>
      </c>
      <c r="D115" s="50">
        <v>12000</v>
      </c>
      <c r="E115" s="51" t="s">
        <v>32</v>
      </c>
      <c r="F115" s="52">
        <f t="shared" si="3"/>
        <v>12000</v>
      </c>
    </row>
    <row r="116" spans="1:6" ht="22.5">
      <c r="A116" s="23" t="s">
        <v>112</v>
      </c>
      <c r="B116" s="59" t="s">
        <v>98</v>
      </c>
      <c r="C116" s="25" t="s">
        <v>236</v>
      </c>
      <c r="D116" s="26">
        <v>12000</v>
      </c>
      <c r="E116" s="60" t="s">
        <v>32</v>
      </c>
      <c r="F116" s="61">
        <f t="shared" si="3"/>
        <v>12000</v>
      </c>
    </row>
    <row r="117" spans="1:6" ht="22.5">
      <c r="A117" s="23" t="s">
        <v>114</v>
      </c>
      <c r="B117" s="59" t="s">
        <v>98</v>
      </c>
      <c r="C117" s="25" t="s">
        <v>237</v>
      </c>
      <c r="D117" s="26">
        <v>12000</v>
      </c>
      <c r="E117" s="60" t="s">
        <v>32</v>
      </c>
      <c r="F117" s="61">
        <f t="shared" si="3"/>
        <v>12000</v>
      </c>
    </row>
    <row r="118" spans="1:6" ht="22.5">
      <c r="A118" s="23" t="s">
        <v>116</v>
      </c>
      <c r="B118" s="59" t="s">
        <v>98</v>
      </c>
      <c r="C118" s="25" t="s">
        <v>238</v>
      </c>
      <c r="D118" s="26">
        <v>12000</v>
      </c>
      <c r="E118" s="60" t="s">
        <v>32</v>
      </c>
      <c r="F118" s="61">
        <f t="shared" si="3"/>
        <v>12000</v>
      </c>
    </row>
    <row r="119" spans="1:6" ht="22.5">
      <c r="A119" s="47" t="s">
        <v>239</v>
      </c>
      <c r="B119" s="48" t="s">
        <v>98</v>
      </c>
      <c r="C119" s="49" t="s">
        <v>240</v>
      </c>
      <c r="D119" s="50">
        <v>12000</v>
      </c>
      <c r="E119" s="51" t="s">
        <v>32</v>
      </c>
      <c r="F119" s="52">
        <f t="shared" si="3"/>
        <v>12000</v>
      </c>
    </row>
    <row r="120" spans="1:6" ht="22.5">
      <c r="A120" s="23" t="s">
        <v>112</v>
      </c>
      <c r="B120" s="59" t="s">
        <v>98</v>
      </c>
      <c r="C120" s="25" t="s">
        <v>241</v>
      </c>
      <c r="D120" s="26">
        <v>12000</v>
      </c>
      <c r="E120" s="60" t="s">
        <v>32</v>
      </c>
      <c r="F120" s="61">
        <f t="shared" si="3"/>
        <v>12000</v>
      </c>
    </row>
    <row r="121" spans="1:6" ht="22.5">
      <c r="A121" s="23" t="s">
        <v>114</v>
      </c>
      <c r="B121" s="59" t="s">
        <v>98</v>
      </c>
      <c r="C121" s="25" t="s">
        <v>242</v>
      </c>
      <c r="D121" s="26">
        <v>12000</v>
      </c>
      <c r="E121" s="60" t="s">
        <v>32</v>
      </c>
      <c r="F121" s="61">
        <f t="shared" si="3"/>
        <v>12000</v>
      </c>
    </row>
    <row r="122" spans="1:6" ht="22.5">
      <c r="A122" s="23" t="s">
        <v>116</v>
      </c>
      <c r="B122" s="59" t="s">
        <v>98</v>
      </c>
      <c r="C122" s="25" t="s">
        <v>243</v>
      </c>
      <c r="D122" s="26">
        <v>12000</v>
      </c>
      <c r="E122" s="60" t="s">
        <v>32</v>
      </c>
      <c r="F122" s="61">
        <f t="shared" si="3"/>
        <v>12000</v>
      </c>
    </row>
    <row r="123" spans="1:6">
      <c r="A123" s="47" t="s">
        <v>244</v>
      </c>
      <c r="B123" s="48" t="s">
        <v>98</v>
      </c>
      <c r="C123" s="49" t="s">
        <v>245</v>
      </c>
      <c r="D123" s="50">
        <v>1869300</v>
      </c>
      <c r="E123" s="51">
        <v>191900</v>
      </c>
      <c r="F123" s="52">
        <f t="shared" si="3"/>
        <v>1677400</v>
      </c>
    </row>
    <row r="124" spans="1:6" ht="22.5">
      <c r="A124" s="23" t="s">
        <v>246</v>
      </c>
      <c r="B124" s="59" t="s">
        <v>98</v>
      </c>
      <c r="C124" s="25" t="s">
        <v>247</v>
      </c>
      <c r="D124" s="26">
        <v>1869300</v>
      </c>
      <c r="E124" s="60">
        <v>191900</v>
      </c>
      <c r="F124" s="61">
        <f t="shared" si="3"/>
        <v>1677400</v>
      </c>
    </row>
    <row r="125" spans="1:6">
      <c r="A125" s="23" t="s">
        <v>248</v>
      </c>
      <c r="B125" s="59" t="s">
        <v>98</v>
      </c>
      <c r="C125" s="25" t="s">
        <v>249</v>
      </c>
      <c r="D125" s="26">
        <v>1869300</v>
      </c>
      <c r="E125" s="60">
        <v>191900</v>
      </c>
      <c r="F125" s="61">
        <f t="shared" si="3"/>
        <v>1677400</v>
      </c>
    </row>
    <row r="126" spans="1:6" ht="45">
      <c r="A126" s="23" t="s">
        <v>250</v>
      </c>
      <c r="B126" s="59" t="s">
        <v>98</v>
      </c>
      <c r="C126" s="25" t="s">
        <v>251</v>
      </c>
      <c r="D126" s="26">
        <v>1869300</v>
      </c>
      <c r="E126" s="60">
        <v>191900</v>
      </c>
      <c r="F126" s="61">
        <f t="shared" si="3"/>
        <v>1677400</v>
      </c>
    </row>
    <row r="127" spans="1:6">
      <c r="A127" s="47" t="s">
        <v>252</v>
      </c>
      <c r="B127" s="48" t="s">
        <v>98</v>
      </c>
      <c r="C127" s="49" t="s">
        <v>253</v>
      </c>
      <c r="D127" s="50">
        <v>1869300</v>
      </c>
      <c r="E127" s="51">
        <v>191900</v>
      </c>
      <c r="F127" s="52">
        <f t="shared" si="3"/>
        <v>1677400</v>
      </c>
    </row>
    <row r="128" spans="1:6" ht="22.5">
      <c r="A128" s="23" t="s">
        <v>246</v>
      </c>
      <c r="B128" s="59" t="s">
        <v>98</v>
      </c>
      <c r="C128" s="25" t="s">
        <v>254</v>
      </c>
      <c r="D128" s="26">
        <v>1869300</v>
      </c>
      <c r="E128" s="60">
        <v>191900</v>
      </c>
      <c r="F128" s="61">
        <f t="shared" si="3"/>
        <v>1677400</v>
      </c>
    </row>
    <row r="129" spans="1:6">
      <c r="A129" s="23" t="s">
        <v>248</v>
      </c>
      <c r="B129" s="59" t="s">
        <v>98</v>
      </c>
      <c r="C129" s="25" t="s">
        <v>255</v>
      </c>
      <c r="D129" s="26">
        <v>1869300</v>
      </c>
      <c r="E129" s="60">
        <v>191900</v>
      </c>
      <c r="F129" s="61">
        <f t="shared" si="3"/>
        <v>1677400</v>
      </c>
    </row>
    <row r="130" spans="1:6" ht="45">
      <c r="A130" s="23" t="s">
        <v>250</v>
      </c>
      <c r="B130" s="59" t="s">
        <v>98</v>
      </c>
      <c r="C130" s="25" t="s">
        <v>256</v>
      </c>
      <c r="D130" s="26">
        <v>1869300</v>
      </c>
      <c r="E130" s="60">
        <v>191900</v>
      </c>
      <c r="F130" s="61">
        <f t="shared" si="3"/>
        <v>1677400</v>
      </c>
    </row>
    <row r="131" spans="1:6" ht="9" customHeight="1">
      <c r="A131" s="62"/>
      <c r="B131" s="63"/>
      <c r="C131" s="64"/>
      <c r="D131" s="65"/>
      <c r="E131" s="63"/>
      <c r="F131" s="63"/>
    </row>
    <row r="132" spans="1:6" ht="13.5" customHeight="1">
      <c r="A132" s="66" t="s">
        <v>257</v>
      </c>
      <c r="B132" s="67" t="s">
        <v>258</v>
      </c>
      <c r="C132" s="68" t="s">
        <v>99</v>
      </c>
      <c r="D132" s="69" t="s">
        <v>32</v>
      </c>
      <c r="E132" s="69">
        <v>152956.32999999999</v>
      </c>
      <c r="F132" s="70" t="s">
        <v>259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18" sqref="E18"/>
    </sheetView>
  </sheetViews>
  <sheetFormatPr defaultRowHeight="12.75" customHeight="1"/>
  <cols>
    <col min="1" max="1" width="42.28515625" style="115" customWidth="1"/>
    <col min="2" max="2" width="5.5703125" style="115" customWidth="1"/>
    <col min="3" max="3" width="40.7109375" style="115" customWidth="1"/>
    <col min="4" max="6" width="18.7109375" style="115" customWidth="1"/>
    <col min="7" max="16384" width="9.140625" style="115"/>
  </cols>
  <sheetData>
    <row r="1" spans="1:6" ht="11.1" customHeight="1">
      <c r="A1" s="114" t="s">
        <v>260</v>
      </c>
      <c r="B1" s="114"/>
      <c r="C1" s="114"/>
      <c r="D1" s="114"/>
      <c r="E1" s="114"/>
      <c r="F1" s="114"/>
    </row>
    <row r="2" spans="1:6" ht="13.15" customHeight="1">
      <c r="A2" s="116" t="s">
        <v>261</v>
      </c>
      <c r="B2" s="116"/>
      <c r="C2" s="116"/>
      <c r="D2" s="116"/>
      <c r="E2" s="116"/>
      <c r="F2" s="116"/>
    </row>
    <row r="3" spans="1:6" ht="9" customHeight="1" thickBot="1">
      <c r="A3" s="117"/>
      <c r="B3" s="118"/>
      <c r="C3" s="119"/>
      <c r="D3" s="120"/>
      <c r="E3" s="120"/>
      <c r="F3" s="119"/>
    </row>
    <row r="4" spans="1:6" ht="13.9" customHeight="1">
      <c r="A4" s="121" t="s">
        <v>20</v>
      </c>
      <c r="B4" s="122" t="s">
        <v>21</v>
      </c>
      <c r="C4" s="123" t="s">
        <v>262</v>
      </c>
      <c r="D4" s="124" t="s">
        <v>23</v>
      </c>
      <c r="E4" s="124" t="s">
        <v>24</v>
      </c>
      <c r="F4" s="125" t="s">
        <v>25</v>
      </c>
    </row>
    <row r="5" spans="1:6" ht="4.9000000000000004" customHeight="1">
      <c r="A5" s="126"/>
      <c r="B5" s="127"/>
      <c r="C5" s="128"/>
      <c r="D5" s="129"/>
      <c r="E5" s="129"/>
      <c r="F5" s="130"/>
    </row>
    <row r="6" spans="1:6" ht="6" customHeight="1">
      <c r="A6" s="126"/>
      <c r="B6" s="127"/>
      <c r="C6" s="128"/>
      <c r="D6" s="129"/>
      <c r="E6" s="129"/>
      <c r="F6" s="130"/>
    </row>
    <row r="7" spans="1:6" ht="4.9000000000000004" customHeight="1">
      <c r="A7" s="126"/>
      <c r="B7" s="127"/>
      <c r="C7" s="128"/>
      <c r="D7" s="129"/>
      <c r="E7" s="129"/>
      <c r="F7" s="130"/>
    </row>
    <row r="8" spans="1:6" ht="6" customHeight="1">
      <c r="A8" s="126"/>
      <c r="B8" s="127"/>
      <c r="C8" s="128"/>
      <c r="D8" s="129"/>
      <c r="E8" s="129"/>
      <c r="F8" s="130"/>
    </row>
    <row r="9" spans="1:6" ht="6" customHeight="1">
      <c r="A9" s="126"/>
      <c r="B9" s="127"/>
      <c r="C9" s="128"/>
      <c r="D9" s="129"/>
      <c r="E9" s="129"/>
      <c r="F9" s="130"/>
    </row>
    <row r="10" spans="1:6" ht="18" customHeight="1" thickBot="1">
      <c r="A10" s="126"/>
      <c r="B10" s="131"/>
      <c r="C10" s="132"/>
      <c r="D10" s="133"/>
      <c r="E10" s="133"/>
      <c r="F10" s="134"/>
    </row>
    <row r="11" spans="1:6" ht="13.5" customHeight="1" thickBot="1">
      <c r="A11" s="135">
        <v>1</v>
      </c>
      <c r="B11" s="136">
        <v>2</v>
      </c>
      <c r="C11" s="137">
        <v>3</v>
      </c>
      <c r="D11" s="138" t="s">
        <v>26</v>
      </c>
      <c r="E11" s="139" t="s">
        <v>27</v>
      </c>
      <c r="F11" s="140" t="s">
        <v>28</v>
      </c>
    </row>
    <row r="12" spans="1:6" ht="24.6" customHeight="1">
      <c r="A12" s="141" t="s">
        <v>263</v>
      </c>
      <c r="B12" s="142"/>
      <c r="C12" s="143" t="s">
        <v>329</v>
      </c>
      <c r="D12" s="144" t="s">
        <v>32</v>
      </c>
      <c r="E12" s="144">
        <v>-152956.32999999999</v>
      </c>
      <c r="F12" s="145">
        <f>E12</f>
        <v>-152956.32999999999</v>
      </c>
    </row>
    <row r="13" spans="1:6" ht="12.75" customHeight="1">
      <c r="A13" s="146" t="s">
        <v>265</v>
      </c>
      <c r="B13" s="147" t="s">
        <v>264</v>
      </c>
      <c r="C13" s="148" t="s">
        <v>99</v>
      </c>
      <c r="D13" s="149" t="s">
        <v>32</v>
      </c>
      <c r="E13" s="149" t="s">
        <v>32</v>
      </c>
      <c r="F13" s="150" t="s">
        <v>32</v>
      </c>
    </row>
    <row r="14" spans="1:6">
      <c r="A14" s="151" t="s">
        <v>266</v>
      </c>
      <c r="B14" s="152"/>
      <c r="C14" s="153"/>
      <c r="D14" s="154"/>
      <c r="E14" s="155"/>
      <c r="F14" s="156"/>
    </row>
    <row r="15" spans="1:6" ht="21" customHeight="1">
      <c r="A15" s="146" t="s">
        <v>267</v>
      </c>
      <c r="B15" s="158" t="s">
        <v>268</v>
      </c>
      <c r="C15" s="148" t="s">
        <v>99</v>
      </c>
      <c r="D15" s="159" t="s">
        <v>32</v>
      </c>
      <c r="E15" s="159" t="s">
        <v>32</v>
      </c>
      <c r="F15" s="160" t="s">
        <v>32</v>
      </c>
    </row>
    <row r="16" spans="1:6" ht="12.75" customHeight="1">
      <c r="A16" s="151" t="s">
        <v>266</v>
      </c>
      <c r="B16" s="161"/>
      <c r="C16" s="153"/>
      <c r="D16" s="162"/>
      <c r="E16" s="155"/>
      <c r="F16" s="163"/>
    </row>
    <row r="17" spans="1:6">
      <c r="A17" s="146" t="s">
        <v>269</v>
      </c>
      <c r="B17" s="164" t="s">
        <v>270</v>
      </c>
      <c r="C17" s="165" t="s">
        <v>271</v>
      </c>
      <c r="D17" s="166" t="s">
        <v>32</v>
      </c>
      <c r="E17" s="167">
        <f>E12</f>
        <v>-152956.32999999999</v>
      </c>
      <c r="F17" s="160">
        <f>E17</f>
        <v>-152956.32999999999</v>
      </c>
    </row>
    <row r="18" spans="1:6" ht="24.6" customHeight="1">
      <c r="A18" s="146" t="s">
        <v>272</v>
      </c>
      <c r="B18" s="168" t="s">
        <v>270</v>
      </c>
      <c r="C18" s="169" t="s">
        <v>273</v>
      </c>
      <c r="D18" s="144" t="s">
        <v>32</v>
      </c>
      <c r="E18" s="170" t="s">
        <v>32</v>
      </c>
      <c r="F18" s="171" t="s">
        <v>32</v>
      </c>
    </row>
    <row r="19" spans="1:6">
      <c r="A19" s="146" t="s">
        <v>330</v>
      </c>
      <c r="B19" s="168" t="s">
        <v>274</v>
      </c>
      <c r="C19" s="169" t="s">
        <v>275</v>
      </c>
      <c r="D19" s="144">
        <v>-14788500</v>
      </c>
      <c r="E19" s="170">
        <v>-1336654.45</v>
      </c>
      <c r="F19" s="145">
        <f>F22</f>
        <v>-13451845.550000001</v>
      </c>
    </row>
    <row r="20" spans="1:6">
      <c r="A20" s="157" t="s">
        <v>331</v>
      </c>
      <c r="B20" s="172" t="s">
        <v>274</v>
      </c>
      <c r="C20" s="173" t="s">
        <v>332</v>
      </c>
      <c r="D20" s="174">
        <f>D19</f>
        <v>-14788500</v>
      </c>
      <c r="E20" s="175">
        <f>E19</f>
        <v>-1336654.45</v>
      </c>
      <c r="F20" s="171">
        <f>D20-E20</f>
        <v>-13451845.550000001</v>
      </c>
    </row>
    <row r="21" spans="1:6" ht="22.5">
      <c r="A21" s="176" t="s">
        <v>333</v>
      </c>
      <c r="B21" s="172" t="s">
        <v>274</v>
      </c>
      <c r="C21" s="173" t="s">
        <v>334</v>
      </c>
      <c r="D21" s="174">
        <f>D20</f>
        <v>-14788500</v>
      </c>
      <c r="E21" s="175">
        <f>E20</f>
        <v>-1336654.45</v>
      </c>
      <c r="F21" s="171">
        <f>D21-E21</f>
        <v>-13451845.550000001</v>
      </c>
    </row>
    <row r="22" spans="1:6" ht="24.6" customHeight="1">
      <c r="A22" s="177" t="s">
        <v>276</v>
      </c>
      <c r="B22" s="178" t="s">
        <v>274</v>
      </c>
      <c r="C22" s="173" t="s">
        <v>277</v>
      </c>
      <c r="D22" s="174">
        <f>D21</f>
        <v>-14788500</v>
      </c>
      <c r="E22" s="175">
        <f>E21</f>
        <v>-1336654.45</v>
      </c>
      <c r="F22" s="171">
        <f>D22-E22</f>
        <v>-13451845.550000001</v>
      </c>
    </row>
    <row r="23" spans="1:6">
      <c r="A23" s="146" t="s">
        <v>335</v>
      </c>
      <c r="B23" s="168" t="s">
        <v>278</v>
      </c>
      <c r="C23" s="169" t="s">
        <v>279</v>
      </c>
      <c r="D23" s="144">
        <v>14788500</v>
      </c>
      <c r="E23" s="170">
        <v>1183698.1200000001</v>
      </c>
      <c r="F23" s="145">
        <f>F26</f>
        <v>13604801.879999999</v>
      </c>
    </row>
    <row r="24" spans="1:6">
      <c r="A24" s="176" t="s">
        <v>336</v>
      </c>
      <c r="B24" s="178" t="s">
        <v>278</v>
      </c>
      <c r="C24" s="173" t="s">
        <v>337</v>
      </c>
      <c r="D24" s="179">
        <f>D23</f>
        <v>14788500</v>
      </c>
      <c r="E24" s="175">
        <f>E23</f>
        <v>1183698.1200000001</v>
      </c>
      <c r="F24" s="171">
        <f>D24-E24</f>
        <v>13604801.879999999</v>
      </c>
    </row>
    <row r="25" spans="1:6" ht="22.5">
      <c r="A25" s="176" t="s">
        <v>338</v>
      </c>
      <c r="B25" s="178" t="s">
        <v>278</v>
      </c>
      <c r="C25" s="173" t="s">
        <v>339</v>
      </c>
      <c r="D25" s="179">
        <f>D24</f>
        <v>14788500</v>
      </c>
      <c r="E25" s="175">
        <f>E24</f>
        <v>1183698.1200000001</v>
      </c>
      <c r="F25" s="171">
        <f>D25-E25</f>
        <v>13604801.879999999</v>
      </c>
    </row>
    <row r="26" spans="1:6" ht="24.6" customHeight="1" thickBot="1">
      <c r="A26" s="180" t="s">
        <v>280</v>
      </c>
      <c r="B26" s="181" t="s">
        <v>278</v>
      </c>
      <c r="C26" s="182" t="s">
        <v>281</v>
      </c>
      <c r="D26" s="183">
        <f>D25</f>
        <v>14788500</v>
      </c>
      <c r="E26" s="175">
        <f>E25</f>
        <v>1183698.1200000001</v>
      </c>
      <c r="F26" s="184">
        <f>D26-E26</f>
        <v>13604801.879999999</v>
      </c>
    </row>
    <row r="27" spans="1:6" ht="12.75" customHeight="1">
      <c r="A27" s="117"/>
      <c r="B27" s="185"/>
      <c r="C27" s="186"/>
      <c r="D27" s="187"/>
      <c r="E27" s="187"/>
      <c r="F27" s="188"/>
    </row>
    <row r="29" spans="1:6" ht="15" customHeight="1">
      <c r="C29" s="189" t="s">
        <v>340</v>
      </c>
    </row>
    <row r="30" spans="1:6" ht="14.25" customHeight="1"/>
    <row r="33" spans="1:6" ht="12.75" customHeight="1">
      <c r="C33" s="190" t="s">
        <v>341</v>
      </c>
    </row>
    <row r="34" spans="1:6" ht="12.75" customHeight="1">
      <c r="C34" s="191"/>
    </row>
    <row r="36" spans="1:6" ht="12.75" customHeight="1">
      <c r="A36" s="192" t="s">
        <v>342</v>
      </c>
      <c r="D36" s="193"/>
      <c r="E36" s="193"/>
      <c r="F36" s="194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30:F30 E32:F32 E100:F100 F15:F17 F13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282</v>
      </c>
      <c r="B1" t="s">
        <v>283</v>
      </c>
    </row>
    <row r="2" spans="1:2">
      <c r="A2" t="s">
        <v>284</v>
      </c>
      <c r="B2" t="s">
        <v>285</v>
      </c>
    </row>
    <row r="3" spans="1:2">
      <c r="A3" t="s">
        <v>286</v>
      </c>
      <c r="B3" t="s">
        <v>6</v>
      </c>
    </row>
    <row r="4" spans="1:2">
      <c r="A4" t="s">
        <v>287</v>
      </c>
      <c r="B4" t="s">
        <v>288</v>
      </c>
    </row>
    <row r="5" spans="1:2">
      <c r="A5" t="s">
        <v>289</v>
      </c>
      <c r="B5" t="s">
        <v>290</v>
      </c>
    </row>
    <row r="6" spans="1:2">
      <c r="A6" t="s">
        <v>291</v>
      </c>
      <c r="B6" t="s">
        <v>283</v>
      </c>
    </row>
    <row r="7" spans="1:2">
      <c r="A7" t="s">
        <v>292</v>
      </c>
      <c r="B7" t="s">
        <v>293</v>
      </c>
    </row>
    <row r="8" spans="1:2">
      <c r="A8" t="s">
        <v>294</v>
      </c>
      <c r="B8" t="s">
        <v>293</v>
      </c>
    </row>
    <row r="9" spans="1:2">
      <c r="A9" t="s">
        <v>295</v>
      </c>
      <c r="B9" t="s">
        <v>296</v>
      </c>
    </row>
    <row r="10" spans="1:2">
      <c r="A10" t="s">
        <v>297</v>
      </c>
      <c r="B10" t="s">
        <v>17</v>
      </c>
    </row>
    <row r="11" spans="1:2">
      <c r="A11" t="s">
        <v>298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Пользователь2</dc:creator>
  <dc:description>POI HSSF rep:2.54.0.126</dc:description>
  <cp:lastModifiedBy>Пользователь2</cp:lastModifiedBy>
  <dcterms:created xsi:type="dcterms:W3CDTF">2022-03-11T06:19:47Z</dcterms:created>
  <dcterms:modified xsi:type="dcterms:W3CDTF">2022-03-14T06:17:41Z</dcterms:modified>
</cp:coreProperties>
</file>