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1">Расходы!$A$115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3" i="5"/>
  <c r="E12"/>
  <c r="D13"/>
  <c r="D12"/>
  <c r="D14"/>
  <c r="E20"/>
  <c r="E22" s="1"/>
  <c r="E16"/>
  <c r="E14" l="1"/>
  <c r="F19"/>
  <c r="F12"/>
  <c r="F13" s="1"/>
  <c r="F14" s="1"/>
  <c r="F15"/>
  <c r="D16"/>
  <c r="F16" s="1"/>
  <c r="F17" s="1"/>
  <c r="E17"/>
  <c r="E18"/>
  <c r="D20"/>
  <c r="E21"/>
  <c r="D17" l="1"/>
  <c r="D18" s="1"/>
  <c r="F18" s="1"/>
  <c r="D21"/>
  <c r="D22"/>
  <c r="F22" s="1"/>
  <c r="F20"/>
  <c r="F21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<sst xmlns="http://schemas.openxmlformats.org/spreadsheetml/2006/main" count="608" uniqueCount="327">
  <si>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</si>
  <si>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</si>
  <si>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</si>
  <si>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</si>
  <si>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</si>
  <si>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</si>
  <si>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</si>
  <si>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</si>
  <si>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</si>
  <si>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</si>
  <si>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</si>
  <si>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</si>
  <si>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</si>
  <si>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</si>
  <si>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</si>
  <si>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</si>
  <si>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</si>
  <si>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</si>
  <si>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</si>
  <si>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</si>
  <si>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</si>
  <si>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</si>
  <si>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</si>
  <si>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</si>
  <si>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</si>
  <si>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</si>
  <si>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</si>
  <si>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</si>
  <si>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</si>
  <si>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</si>
  <si>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</si>
  <si>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</si>
  <si>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</si>
  <si>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</si>
  <si>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</si>
  <si>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</si>
  <si>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</si>
  <si>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</si>
  <si>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</si>
  <si>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</si>
  <si>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</si>
  <si>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</si>
  <si>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</si>
  <si>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</si>
  <si>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</si>
  <si>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</si>
  <si>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</si>
  <si>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</si>
  <si>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</si>
  <si>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</si>
  <si>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</si>
  <si>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</si>
  <si>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</si>
  <si>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</si>
  <si>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</si>
  <si>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</si>
  <si>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</si>
  <si>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</si>
  <si>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</si>
  <si>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</si>
  <si>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</si>
  <si>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</si>
  <si>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</si>
  <si>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</si>
  <si>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</si>
  <si>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</si>
  <si>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</si>
  <si>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</si>
  <si>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</si>
  <si>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</si>
  <si>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</si>
  <si>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</si>
  <si>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</si>
  <si>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</si>
  <si>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</si>
  <si>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</si>
  <si>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</si>
  <si>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</si>
  <si>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</si>
  <si>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</si>
  <si>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</si>
  <si>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</si>
  <si>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</si>
  <si>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</si>
  <si>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</si>
  <si>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</si>
  <si>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</si>
  <si>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</si>
  <si>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</si>
  <si>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</si>
  <si>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</si>
  <si>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</si>
  <si>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</si>
  <si>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</si>
  <si>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</si>
  <si>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</si>
  <si>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</si>
  <si>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</si>
  <si>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</si>
  <si>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</si>
  <si>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</si>
  <si>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</si>
  <si>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</si>
  <si>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</si>
  <si>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</si>
  <si>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</si>
  <si>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</si>
  <si>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</si>
  <si>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</si>
  <si>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</si>
  <si>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</si>
  <si>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</si>
  <si>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</si>
  <si>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</si>
  <si>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</si>
  <si>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</si>
  <si>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</si>
  <si>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</si>
  <si>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</si>
  <si>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</si>
  <si>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</si>
  <si>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</si>
  <si>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</si>
  <si>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</si>
  <si>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</si>
  <si>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</si>
  <si>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</si>
  <si>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</si>
  <si>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</si>
  <si>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</si>
  <si>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</si>
  <si>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</si>
  <si>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</si>
  <si>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</si>
  <si>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</si>
  <si>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</si>
  <si>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</si>
  <si>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</si>
  <si>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</si>
  <si>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</si>
  <si>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</si>
  <si>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</si>
  <si>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</si>
  <si>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</si>
  <si>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</si>
  <si>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</si>
  <si>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</si>
  <si>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</si>
  <si>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</si>
  <si>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</si>
  <si>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</si>
  <si>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</si>
  <si>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</si>
  <si>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</si>
  <si>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</si>
  <si>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</si>
  <si>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</si>
  <si>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</si>
  <si>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</si>
  <si>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</si>
  <si>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</si>
  <si>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</si>
  <si>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</si>
  <si>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</si>
  <si>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</si>
  <si>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</si>
  <si>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</si>
  <si>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</si>
  <si>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</si>
  <si>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</si>
  <si>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</si>
  <si>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</si>
  <si>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</si>
  <si>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</si>
  <si>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</si>
  <si>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</si>
  <si>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</si>
  <si>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</si>
  <si>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</si>
  <si>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</si>
  <si>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</si>
  <si>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</si>
  <si>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</si>
  <si>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</si>
  <si>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</si>
  <si>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</si>
  <si>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</si>
  <si>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</si>
  <si>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</si>
  <si>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</si>
  <si>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</si>
  <si>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</si>
  <si>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</si>
  <si>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</si>
  <si>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</si>
  <si>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</si>
  <si>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</si>
  <si>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</si>
  <si>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</si>
  <si>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</si>
  <si>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</si>
  <si>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</si>
  <si>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</si>
  <si>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</si>
  <si>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</si>
  <si>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</si>
  <si>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</si>
  <si>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</si>
  <si>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</si>
  <si>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</si>
  <si>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</si>
  <si>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</si>
  <si>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</si>
  <si>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</si>
  <si>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</si>
  <si>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</si>
  <si>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</si>
  <si>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</si>
  <si>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</si>
  <si>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</si>
  <si>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</si>
  <si>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</si>
  <si>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</si>
  <si>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</si>
  <si>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</si>
  <si>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</si>
  <si>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</si>
  <si>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</si>
  <si>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</si>
  <si>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</si>
  <si>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</si>
  <si>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</si>
  <si>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</si>
  <si>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</si>
  <si>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</si>
  <si>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</si>
  <si>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</si>
  <si>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</si>
  <si>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</si>
  <si>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</si>
  <si>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</si>
  <si>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</si>
  <si>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</si>
  <si>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</si>
  <si>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</si>
  <si>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</si>
  <si>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</si>
  <si>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</si>
  <si>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</si>
  <si>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</si>
  <si>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</si>
  <si>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</si>
  <si>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</si>
  <si>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</si>
  <si>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</si>
  <si>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</si>
  <si>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</si>
  <si>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</si>
  <si>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</si>
  <si>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</si>
  <si>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</si>
  <si>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</si>
  <si>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</si>
  <si>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</si>
  <si>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</si>
  <si>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</si>
  <si>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</si>
  <si>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</si>
  <si>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</si>
  <si>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</si>
  <si>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</si>
  <si>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</si>
  <si>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</si>
  <si>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</si>
  <si>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</si>
  <si>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</si>
  <si>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</si>
  <si>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</si>
  <si>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</si>
  <si>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</si>
  <si>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</si>
  <si>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</si>
  <si>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</si>
  <si>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</si>
  <si>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</si>
  <si>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</si>
  <si>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</si>
  <si>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</si>
  <si>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</si>
  <si>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</si>
  <si>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</si>
  <si>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</si>
  <si>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</si>
  <si>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</si>
  <si>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</si>
  <si>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</si>
  <si>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</si>
  <si>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</si>
  <si>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</si>
  <si>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</si>
  <si>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</si>
  <si>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</si>
  <si>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</si>
  <si>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</si>
  <si>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t>000 01 00 00 00 00 0000 000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</si>
  <si>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</si>
  <si>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</si>
  <si>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</si>
  <si>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</si>
  <si>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</si>
  <si>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</si>
  <si>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</si>
  <si>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</si>
  <si>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</si>
  <si>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</si>
  <si>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</si>
  <si>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</si>
  <si>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</si>
  <si>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</si>
  <si>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</si>
  <si>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</si>
  <si>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</si>
  <si>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12 " апреля  2023  г.</t>
  </si>
  <si>
    <t>ИТОГО</t>
  </si>
  <si>
    <t>000 90 00 00 00 00 0000 000</t>
  </si>
  <si>
    <t>000 01 05 00 00 00 0000 000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</si>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</sst>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6" fillId="0" borderId="46" xfId="1" applyFont="1" applyBorder="1" applyAlignment="1">
      <alignment horizontal="center"/>
    </xf>
    <xf numFmtId="49" fontId="7" fillId="0" borderId="15" xfId="1" applyNumberFormat="1" applyFont="1" applyBorder="1" applyAlignment="1" applyProtection="1">
      <alignment horizontal="center" wrapText="1"/>
    </xf>
    <xf numFmtId="4" fontId="4" fillId="2" borderId="24" xfId="1" applyNumberFormat="1" applyFont="1" applyFill="1" applyBorder="1" applyAlignment="1" applyProtection="1">
      <alignment horizontal="right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left" wrapText="1"/>
    </xf>
    <xf numFmtId="4" fontId="2" fillId="0" borderId="24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6" fillId="0" borderId="15" xfId="1" applyNumberFormat="1" applyFont="1" applyBorder="1" applyAlignment="1" applyProtection="1">
      <alignment horizontal="center" wrapText="1"/>
    </xf>
    <xf numFmtId="4" fontId="6" fillId="0" borderId="15" xfId="1" applyNumberFormat="1" applyFont="1" applyBorder="1"/>
    <xf numFmtId="4" fontId="4" fillId="0" borderId="13" xfId="1" applyNumberFormat="1" applyFont="1" applyBorder="1" applyAlignment="1" applyProtection="1">
      <alignment horizontal="right"/>
    </xf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66" fontId="9" fillId="0" borderId="25" xfId="1" applyNumberFormat="1" applyFont="1" applyBorder="1" applyAlignment="1">
      <alignment horizontal="right" shrinkToFit="1"/>
    </xf>
    <xf numFmtId="49" fontId="8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8" fillId="0" borderId="24" xfId="1" applyNumberFormat="1" applyFont="1" applyBorder="1" applyAlignment="1" applyProtection="1">
      <alignment horizontal="right"/>
    </xf>
    <xf numFmtId="166" fontId="10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49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5" fillId="0" borderId="0" xfId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  <xf numFmtId="4" fontId="6" fillId="0" borderId="37" xfId="1" applyNumberFormat="1" applyFont="1" applyBorder="1"/>
    <xf numFmtId="4" fontId="7" fillId="0" borderId="24" xfId="1" applyNumberFormat="1" applyFont="1" applyBorder="1" applyAlignment="1" applyProtection="1">
      <alignment horizontal="right"/>
    </xf>
    <xf numFmtId="49" fontId="7" fillId="0" borderId="4" xfId="1" applyNumberFormat="1" applyFont="1" applyBorder="1" applyAlignment="1" applyProtection="1">
      <alignment horizontal="left" wrapText="1"/>
    </xf>
    <xf numFmtId="49" fontId="7" fillId="0" borderId="25" xfId="1" applyNumberFormat="1" applyFont="1" applyBorder="1" applyAlignment="1" applyProtection="1">
      <alignment horizontal="center" wrapText="1"/>
    </xf>
    <xf numFmtId="4" fontId="7" fillId="0" borderId="42" xfId="0" applyNumberFormat="1" applyFont="1" applyBorder="1" applyAlignment="1" applyProtection="1">
      <alignment horizontal="right"/>
    </xf>
    <xf numFmtId="49" fontId="7" fillId="0" borderId="38" xfId="0" applyNumberFormat="1" applyFont="1" applyBorder="1" applyAlignment="1" applyProtection="1">
      <alignment horizontal="left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3</xdr:col>
      <xdr:colOff>0</xdr:colOff>
      <xdr:row>26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505450"/>
          <a:ext cx="40767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3</xdr:col>
      <xdr:colOff>0</xdr:colOff>
      <xdr:row>30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067425"/>
          <a:ext cx="407670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3</xdr:col>
      <xdr:colOff>0</xdr:colOff>
      <xdr:row>33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6734175"/>
          <a:ext cx="407670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opLeftCell="A48" workbookViewId="0">
      <selection activeCell="K58" sqref="K5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4"/>
      <c r="B1" s="84"/>
      <c r="C1" s="84"/>
      <c r="D1" s="84"/>
      <c r="E1" s="2"/>
      <c r="F1" s="2"/>
    </row>
    <row r="2" spans="1:6" ht="16.899999999999999" customHeight="1">
      <c r="A2" s="84" t="s">
        <v>0</v>
      </c>
      <c r="B2" s="84"/>
      <c r="C2" s="84"/>
      <c r="D2" s="8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5" t="s">
        <v>5</v>
      </c>
      <c r="B4" s="85"/>
      <c r="C4" s="85"/>
      <c r="D4" s="8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86" t="s">
        <v>14</v>
      </c>
      <c r="C6" s="87"/>
      <c r="D6" s="87"/>
      <c r="E6" s="3" t="s">
        <v>9</v>
      </c>
      <c r="F6" s="10" t="s">
        <v>19</v>
      </c>
    </row>
    <row r="7" spans="1:6">
      <c r="A7" s="11" t="s">
        <v>10</v>
      </c>
      <c r="B7" s="88" t="s">
        <v>15</v>
      </c>
      <c r="C7" s="88"/>
      <c r="D7" s="8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4" t="s">
        <v>21</v>
      </c>
      <c r="B10" s="84"/>
      <c r="C10" s="84"/>
      <c r="D10" s="84"/>
      <c r="E10" s="1"/>
      <c r="F10" s="17"/>
    </row>
    <row r="11" spans="1:6" ht="4.1500000000000004" customHeight="1">
      <c r="A11" s="78" t="s">
        <v>22</v>
      </c>
      <c r="B11" s="72" t="s">
        <v>23</v>
      </c>
      <c r="C11" s="72" t="s">
        <v>24</v>
      </c>
      <c r="D11" s="75" t="s">
        <v>25</v>
      </c>
      <c r="E11" s="75" t="s">
        <v>26</v>
      </c>
      <c r="F11" s="81" t="s">
        <v>27</v>
      </c>
    </row>
    <row r="12" spans="1:6" ht="3.6" customHeight="1">
      <c r="A12" s="79"/>
      <c r="B12" s="73"/>
      <c r="C12" s="73"/>
      <c r="D12" s="76"/>
      <c r="E12" s="76"/>
      <c r="F12" s="82"/>
    </row>
    <row r="13" spans="1:6" ht="3" customHeight="1">
      <c r="A13" s="79"/>
      <c r="B13" s="73"/>
      <c r="C13" s="73"/>
      <c r="D13" s="76"/>
      <c r="E13" s="76"/>
      <c r="F13" s="82"/>
    </row>
    <row r="14" spans="1:6" ht="3" customHeight="1">
      <c r="A14" s="79"/>
      <c r="B14" s="73"/>
      <c r="C14" s="73"/>
      <c r="D14" s="76"/>
      <c r="E14" s="76"/>
      <c r="F14" s="82"/>
    </row>
    <row r="15" spans="1:6" ht="3" customHeight="1">
      <c r="A15" s="79"/>
      <c r="B15" s="73"/>
      <c r="C15" s="73"/>
      <c r="D15" s="76"/>
      <c r="E15" s="76"/>
      <c r="F15" s="82"/>
    </row>
    <row r="16" spans="1:6" ht="3" customHeight="1">
      <c r="A16" s="79"/>
      <c r="B16" s="73"/>
      <c r="C16" s="73"/>
      <c r="D16" s="76"/>
      <c r="E16" s="76"/>
      <c r="F16" s="82"/>
    </row>
    <row r="17" spans="1:6" ht="23.45" customHeight="1">
      <c r="A17" s="80"/>
      <c r="B17" s="74"/>
      <c r="C17" s="74"/>
      <c r="D17" s="77"/>
      <c r="E17" s="77"/>
      <c r="F17" s="8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176" t="s">
        <v>31</v>
      </c>
      <c r="B19" s="25" t="s">
        <v>32</v>
      </c>
      <c r="C19" s="26" t="s">
        <v>33</v>
      </c>
      <c r="D19" s="170">
        <v>13675900</v>
      </c>
      <c r="E19" s="171">
        <v>2865493.13</v>
      </c>
      <c r="F19" s="170">
        <f>IF(OR(D19="-",IF(E19="-",0,E19)&gt;=IF(D19="-",0,D19)),"-",IF(D19="-",0,D19)-IF(E19="-",0,E19))</f>
        <v>10810406.870000001</v>
      </c>
    </row>
    <row r="20" spans="1:6">
      <c r="A20" s="28" t="s">
        <v>34</v>
      </c>
      <c r="B20" s="29"/>
      <c r="C20" s="30"/>
      <c r="D20" s="31"/>
      <c r="E20" s="31"/>
      <c r="F20" s="32"/>
    </row>
    <row r="21" spans="1:6">
      <c r="A21" s="175" t="s">
        <v>35</v>
      </c>
      <c r="B21" s="34" t="s">
        <v>32</v>
      </c>
      <c r="C21" s="174" t="s">
        <v>36</v>
      </c>
      <c r="D21" s="172">
        <v>3977400</v>
      </c>
      <c r="E21" s="172">
        <v>475683.93</v>
      </c>
      <c r="F21" s="173">
        <f t="shared" ref="F21:F52" si="0">IF(OR(D21="-",IF(E21="-",0,E21)&gt;=IF(D21="-",0,D21)),"-",IF(D21="-",0,D21)-IF(E21="-",0,E21))</f>
        <v>3501716.07</v>
      </c>
    </row>
    <row r="22" spans="1:6">
      <c r="A22" s="33" t="s">
        <v>37</v>
      </c>
      <c r="B22" s="34" t="s">
        <v>32</v>
      </c>
      <c r="C22" s="35" t="s">
        <v>38</v>
      </c>
      <c r="D22" s="36">
        <v>913500</v>
      </c>
      <c r="E22" s="36">
        <v>145141.44</v>
      </c>
      <c r="F22" s="37">
        <f t="shared" si="0"/>
        <v>768358.56</v>
      </c>
    </row>
    <row r="23" spans="1:6">
      <c r="A23" s="33" t="s">
        <v>39</v>
      </c>
      <c r="B23" s="34" t="s">
        <v>32</v>
      </c>
      <c r="C23" s="35" t="s">
        <v>40</v>
      </c>
      <c r="D23" s="36">
        <v>913500</v>
      </c>
      <c r="E23" s="36">
        <v>145141.44</v>
      </c>
      <c r="F23" s="37">
        <f t="shared" si="0"/>
        <v>768358.56</v>
      </c>
    </row>
    <row r="24" spans="1:6" ht="67.5">
      <c r="A24" s="38" t="s">
        <v>41</v>
      </c>
      <c r="B24" s="34" t="s">
        <v>32</v>
      </c>
      <c r="C24" s="35" t="s">
        <v>42</v>
      </c>
      <c r="D24" s="36">
        <v>913500</v>
      </c>
      <c r="E24" s="36">
        <v>145647.26</v>
      </c>
      <c r="F24" s="37">
        <f t="shared" si="0"/>
        <v>767852.74</v>
      </c>
    </row>
    <row r="25" spans="1:6" ht="90">
      <c r="A25" s="38" t="s">
        <v>43</v>
      </c>
      <c r="B25" s="34" t="s">
        <v>32</v>
      </c>
      <c r="C25" s="35" t="s">
        <v>44</v>
      </c>
      <c r="D25" s="36" t="s">
        <v>45</v>
      </c>
      <c r="E25" s="36">
        <v>145896.26999999999</v>
      </c>
      <c r="F25" s="37" t="str">
        <f t="shared" si="0"/>
        <v>-</v>
      </c>
    </row>
    <row r="26" spans="1:6" ht="90">
      <c r="A26" s="38" t="s">
        <v>46</v>
      </c>
      <c r="B26" s="34" t="s">
        <v>32</v>
      </c>
      <c r="C26" s="35" t="s">
        <v>47</v>
      </c>
      <c r="D26" s="36" t="s">
        <v>45</v>
      </c>
      <c r="E26" s="36">
        <v>-249.01</v>
      </c>
      <c r="F26" s="37" t="str">
        <f t="shared" si="0"/>
        <v>-</v>
      </c>
    </row>
    <row r="27" spans="1:6" ht="101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-1021.76</v>
      </c>
      <c r="F27" s="37" t="str">
        <f t="shared" si="0"/>
        <v>-</v>
      </c>
    </row>
    <row r="28" spans="1:6" ht="123.7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-1021.76</v>
      </c>
      <c r="F28" s="37" t="str">
        <f t="shared" si="0"/>
        <v>-</v>
      </c>
    </row>
    <row r="29" spans="1:6" ht="33.75">
      <c r="A29" s="33" t="s">
        <v>52</v>
      </c>
      <c r="B29" s="34" t="s">
        <v>32</v>
      </c>
      <c r="C29" s="35" t="s">
        <v>53</v>
      </c>
      <c r="D29" s="36" t="s">
        <v>45</v>
      </c>
      <c r="E29" s="36">
        <v>515.94000000000005</v>
      </c>
      <c r="F29" s="37" t="str">
        <f t="shared" si="0"/>
        <v>-</v>
      </c>
    </row>
    <row r="30" spans="1:6" ht="67.5">
      <c r="A30" s="33" t="s">
        <v>54</v>
      </c>
      <c r="B30" s="34" t="s">
        <v>32</v>
      </c>
      <c r="C30" s="35" t="s">
        <v>55</v>
      </c>
      <c r="D30" s="36" t="s">
        <v>45</v>
      </c>
      <c r="E30" s="36">
        <v>482.2</v>
      </c>
      <c r="F30" s="37" t="str">
        <f t="shared" si="0"/>
        <v>-</v>
      </c>
    </row>
    <row r="31" spans="1:6" ht="67.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33.74</v>
      </c>
      <c r="F31" s="37" t="str">
        <f t="shared" si="0"/>
        <v>-</v>
      </c>
    </row>
    <row r="32" spans="1:6">
      <c r="A32" s="33" t="s">
        <v>58</v>
      </c>
      <c r="B32" s="34" t="s">
        <v>32</v>
      </c>
      <c r="C32" s="35" t="s">
        <v>59</v>
      </c>
      <c r="D32" s="36">
        <v>788800</v>
      </c>
      <c r="E32" s="36">
        <v>263672.23</v>
      </c>
      <c r="F32" s="37">
        <f t="shared" si="0"/>
        <v>525127.77</v>
      </c>
    </row>
    <row r="33" spans="1:6">
      <c r="A33" s="33" t="s">
        <v>60</v>
      </c>
      <c r="B33" s="34" t="s">
        <v>32</v>
      </c>
      <c r="C33" s="35" t="s">
        <v>61</v>
      </c>
      <c r="D33" s="36">
        <v>788800</v>
      </c>
      <c r="E33" s="36">
        <v>263672.23</v>
      </c>
      <c r="F33" s="37">
        <f t="shared" si="0"/>
        <v>525127.77</v>
      </c>
    </row>
    <row r="34" spans="1:6">
      <c r="A34" s="33" t="s">
        <v>60</v>
      </c>
      <c r="B34" s="34" t="s">
        <v>32</v>
      </c>
      <c r="C34" s="35" t="s">
        <v>62</v>
      </c>
      <c r="D34" s="36">
        <v>788800</v>
      </c>
      <c r="E34" s="36">
        <v>263672.23</v>
      </c>
      <c r="F34" s="37">
        <f t="shared" si="0"/>
        <v>525127.77</v>
      </c>
    </row>
    <row r="35" spans="1:6" ht="45">
      <c r="A35" s="33" t="s">
        <v>63</v>
      </c>
      <c r="B35" s="34" t="s">
        <v>32</v>
      </c>
      <c r="C35" s="35" t="s">
        <v>64</v>
      </c>
      <c r="D35" s="36" t="s">
        <v>45</v>
      </c>
      <c r="E35" s="36">
        <v>263672.23</v>
      </c>
      <c r="F35" s="37" t="str">
        <f t="shared" si="0"/>
        <v>-</v>
      </c>
    </row>
    <row r="36" spans="1:6">
      <c r="A36" s="33" t="s">
        <v>65</v>
      </c>
      <c r="B36" s="34" t="s">
        <v>32</v>
      </c>
      <c r="C36" s="35" t="s">
        <v>66</v>
      </c>
      <c r="D36" s="36">
        <v>2061800</v>
      </c>
      <c r="E36" s="36">
        <v>66870.259999999995</v>
      </c>
      <c r="F36" s="37">
        <f t="shared" si="0"/>
        <v>1994929.74</v>
      </c>
    </row>
    <row r="37" spans="1:6">
      <c r="A37" s="33" t="s">
        <v>67</v>
      </c>
      <c r="B37" s="34" t="s">
        <v>32</v>
      </c>
      <c r="C37" s="35" t="s">
        <v>68</v>
      </c>
      <c r="D37" s="36">
        <v>97000</v>
      </c>
      <c r="E37" s="36">
        <v>-1403.07</v>
      </c>
      <c r="F37" s="37">
        <f t="shared" si="0"/>
        <v>98403.07</v>
      </c>
    </row>
    <row r="38" spans="1:6" ht="33.75">
      <c r="A38" s="33" t="s">
        <v>69</v>
      </c>
      <c r="B38" s="34" t="s">
        <v>32</v>
      </c>
      <c r="C38" s="35" t="s">
        <v>70</v>
      </c>
      <c r="D38" s="36">
        <v>97000</v>
      </c>
      <c r="E38" s="36">
        <v>-1403.07</v>
      </c>
      <c r="F38" s="37">
        <f t="shared" si="0"/>
        <v>98403.07</v>
      </c>
    </row>
    <row r="39" spans="1:6" ht="67.5">
      <c r="A39" s="33" t="s">
        <v>71</v>
      </c>
      <c r="B39" s="34" t="s">
        <v>32</v>
      </c>
      <c r="C39" s="35" t="s">
        <v>72</v>
      </c>
      <c r="D39" s="36" t="s">
        <v>45</v>
      </c>
      <c r="E39" s="36">
        <v>-1403.07</v>
      </c>
      <c r="F39" s="37" t="str">
        <f t="shared" si="0"/>
        <v>-</v>
      </c>
    </row>
    <row r="40" spans="1:6">
      <c r="A40" s="33" t="s">
        <v>73</v>
      </c>
      <c r="B40" s="34" t="s">
        <v>32</v>
      </c>
      <c r="C40" s="35" t="s">
        <v>74</v>
      </c>
      <c r="D40" s="36">
        <v>1964800</v>
      </c>
      <c r="E40" s="36">
        <v>68273.33</v>
      </c>
      <c r="F40" s="37">
        <f t="shared" si="0"/>
        <v>1896526.67</v>
      </c>
    </row>
    <row r="41" spans="1:6">
      <c r="A41" s="33" t="s">
        <v>75</v>
      </c>
      <c r="B41" s="34" t="s">
        <v>32</v>
      </c>
      <c r="C41" s="35" t="s">
        <v>76</v>
      </c>
      <c r="D41" s="36">
        <v>788300</v>
      </c>
      <c r="E41" s="36">
        <v>85615.92</v>
      </c>
      <c r="F41" s="37">
        <f t="shared" si="0"/>
        <v>702684.08</v>
      </c>
    </row>
    <row r="42" spans="1:6" ht="33.75">
      <c r="A42" s="33" t="s">
        <v>77</v>
      </c>
      <c r="B42" s="34" t="s">
        <v>32</v>
      </c>
      <c r="C42" s="35" t="s">
        <v>78</v>
      </c>
      <c r="D42" s="36">
        <v>788300</v>
      </c>
      <c r="E42" s="36">
        <v>85615.92</v>
      </c>
      <c r="F42" s="37">
        <f t="shared" si="0"/>
        <v>702684.08</v>
      </c>
    </row>
    <row r="43" spans="1:6">
      <c r="A43" s="33" t="s">
        <v>79</v>
      </c>
      <c r="B43" s="34" t="s">
        <v>32</v>
      </c>
      <c r="C43" s="35" t="s">
        <v>80</v>
      </c>
      <c r="D43" s="36">
        <v>1176500</v>
      </c>
      <c r="E43" s="36">
        <v>-17342.59</v>
      </c>
      <c r="F43" s="37">
        <f t="shared" si="0"/>
        <v>1193842.5900000001</v>
      </c>
    </row>
    <row r="44" spans="1:6" ht="33.75">
      <c r="A44" s="33" t="s">
        <v>81</v>
      </c>
      <c r="B44" s="34" t="s">
        <v>32</v>
      </c>
      <c r="C44" s="35" t="s">
        <v>82</v>
      </c>
      <c r="D44" s="36">
        <v>1176500</v>
      </c>
      <c r="E44" s="36">
        <v>-17342.59</v>
      </c>
      <c r="F44" s="37">
        <f t="shared" si="0"/>
        <v>1193842.5900000001</v>
      </c>
    </row>
    <row r="45" spans="1:6" ht="33.75">
      <c r="A45" s="175" t="s">
        <v>83</v>
      </c>
      <c r="B45" s="34" t="s">
        <v>32</v>
      </c>
      <c r="C45" s="174" t="s">
        <v>84</v>
      </c>
      <c r="D45" s="172">
        <v>212800</v>
      </c>
      <c r="E45" s="172" t="s">
        <v>45</v>
      </c>
      <c r="F45" s="173">
        <f t="shared" si="0"/>
        <v>212800</v>
      </c>
    </row>
    <row r="46" spans="1:6" ht="78.75">
      <c r="A46" s="38" t="s">
        <v>85</v>
      </c>
      <c r="B46" s="34" t="s">
        <v>32</v>
      </c>
      <c r="C46" s="35" t="s">
        <v>86</v>
      </c>
      <c r="D46" s="36">
        <v>212800</v>
      </c>
      <c r="E46" s="36" t="s">
        <v>45</v>
      </c>
      <c r="F46" s="37">
        <f t="shared" si="0"/>
        <v>212800</v>
      </c>
    </row>
    <row r="47" spans="1:6" ht="33.75">
      <c r="A47" s="33" t="s">
        <v>87</v>
      </c>
      <c r="B47" s="34" t="s">
        <v>32</v>
      </c>
      <c r="C47" s="35" t="s">
        <v>88</v>
      </c>
      <c r="D47" s="36">
        <v>212800</v>
      </c>
      <c r="E47" s="36" t="s">
        <v>45</v>
      </c>
      <c r="F47" s="37">
        <f t="shared" si="0"/>
        <v>212800</v>
      </c>
    </row>
    <row r="48" spans="1:6" ht="33.75">
      <c r="A48" s="33" t="s">
        <v>89</v>
      </c>
      <c r="B48" s="34" t="s">
        <v>32</v>
      </c>
      <c r="C48" s="35" t="s">
        <v>90</v>
      </c>
      <c r="D48" s="36">
        <v>212800</v>
      </c>
      <c r="E48" s="36" t="s">
        <v>45</v>
      </c>
      <c r="F48" s="37">
        <f t="shared" si="0"/>
        <v>212800</v>
      </c>
    </row>
    <row r="49" spans="1:6">
      <c r="A49" s="33" t="s">
        <v>91</v>
      </c>
      <c r="B49" s="34" t="s">
        <v>32</v>
      </c>
      <c r="C49" s="35" t="s">
        <v>92</v>
      </c>
      <c r="D49" s="36">
        <v>500</v>
      </c>
      <c r="E49" s="36" t="s">
        <v>45</v>
      </c>
      <c r="F49" s="37">
        <f t="shared" si="0"/>
        <v>500</v>
      </c>
    </row>
    <row r="50" spans="1:6" ht="33.75">
      <c r="A50" s="33" t="s">
        <v>93</v>
      </c>
      <c r="B50" s="34" t="s">
        <v>32</v>
      </c>
      <c r="C50" s="35" t="s">
        <v>94</v>
      </c>
      <c r="D50" s="36">
        <v>500</v>
      </c>
      <c r="E50" s="36" t="s">
        <v>45</v>
      </c>
      <c r="F50" s="37">
        <f t="shared" si="0"/>
        <v>500</v>
      </c>
    </row>
    <row r="51" spans="1:6" ht="45">
      <c r="A51" s="33" t="s">
        <v>95</v>
      </c>
      <c r="B51" s="34" t="s">
        <v>32</v>
      </c>
      <c r="C51" s="35" t="s">
        <v>96</v>
      </c>
      <c r="D51" s="36">
        <v>500</v>
      </c>
      <c r="E51" s="36" t="s">
        <v>45</v>
      </c>
      <c r="F51" s="37">
        <f t="shared" si="0"/>
        <v>500</v>
      </c>
    </row>
    <row r="52" spans="1:6">
      <c r="A52" s="175" t="s">
        <v>97</v>
      </c>
      <c r="B52" s="177" t="s">
        <v>32</v>
      </c>
      <c r="C52" s="174" t="s">
        <v>98</v>
      </c>
      <c r="D52" s="172">
        <v>9698500</v>
      </c>
      <c r="E52" s="172">
        <v>2389809.2000000002</v>
      </c>
      <c r="F52" s="173">
        <f t="shared" si="0"/>
        <v>7308690.7999999998</v>
      </c>
    </row>
    <row r="53" spans="1:6" ht="33.75">
      <c r="A53" s="175" t="s">
        <v>99</v>
      </c>
      <c r="B53" s="177" t="s">
        <v>32</v>
      </c>
      <c r="C53" s="174" t="s">
        <v>100</v>
      </c>
      <c r="D53" s="172">
        <v>9698500</v>
      </c>
      <c r="E53" s="172">
        <v>2389809.2000000002</v>
      </c>
      <c r="F53" s="173">
        <f t="shared" ref="F53:F69" si="1">IF(OR(D53="-",IF(E53="-",0,E53)&gt;=IF(D53="-",0,D53)),"-",IF(D53="-",0,D53)-IF(E53="-",0,E53))</f>
        <v>7308690.7999999998</v>
      </c>
    </row>
    <row r="54" spans="1:6" ht="22.5">
      <c r="A54" s="33" t="s">
        <v>101</v>
      </c>
      <c r="B54" s="34" t="s">
        <v>32</v>
      </c>
      <c r="C54" s="35" t="s">
        <v>102</v>
      </c>
      <c r="D54" s="36">
        <v>6039300</v>
      </c>
      <c r="E54" s="36">
        <v>2153300</v>
      </c>
      <c r="F54" s="37">
        <f t="shared" si="1"/>
        <v>3886000</v>
      </c>
    </row>
    <row r="55" spans="1:6">
      <c r="A55" s="33" t="s">
        <v>103</v>
      </c>
      <c r="B55" s="34" t="s">
        <v>32</v>
      </c>
      <c r="C55" s="35" t="s">
        <v>104</v>
      </c>
      <c r="D55" s="36">
        <v>5901800</v>
      </c>
      <c r="E55" s="36">
        <v>2118800</v>
      </c>
      <c r="F55" s="37">
        <f t="shared" si="1"/>
        <v>3783000</v>
      </c>
    </row>
    <row r="56" spans="1:6" ht="22.5">
      <c r="A56" s="33" t="s">
        <v>105</v>
      </c>
      <c r="B56" s="34" t="s">
        <v>32</v>
      </c>
      <c r="C56" s="35" t="s">
        <v>106</v>
      </c>
      <c r="D56" s="36">
        <v>5901800</v>
      </c>
      <c r="E56" s="36">
        <v>2118800</v>
      </c>
      <c r="F56" s="37">
        <f t="shared" si="1"/>
        <v>3783000</v>
      </c>
    </row>
    <row r="57" spans="1:6" ht="22.5">
      <c r="A57" s="33" t="s">
        <v>107</v>
      </c>
      <c r="B57" s="34" t="s">
        <v>32</v>
      </c>
      <c r="C57" s="35" t="s">
        <v>108</v>
      </c>
      <c r="D57" s="36">
        <v>137500</v>
      </c>
      <c r="E57" s="36">
        <v>34500</v>
      </c>
      <c r="F57" s="37">
        <f t="shared" si="1"/>
        <v>103000</v>
      </c>
    </row>
    <row r="58" spans="1:6" ht="22.5">
      <c r="A58" s="33" t="s">
        <v>109</v>
      </c>
      <c r="B58" s="34" t="s">
        <v>32</v>
      </c>
      <c r="C58" s="35" t="s">
        <v>110</v>
      </c>
      <c r="D58" s="36">
        <v>137500</v>
      </c>
      <c r="E58" s="36">
        <v>34500</v>
      </c>
      <c r="F58" s="37">
        <f t="shared" si="1"/>
        <v>103000</v>
      </c>
    </row>
    <row r="59" spans="1:6" ht="22.5">
      <c r="A59" s="33" t="s">
        <v>111</v>
      </c>
      <c r="B59" s="34" t="s">
        <v>32</v>
      </c>
      <c r="C59" s="35" t="s">
        <v>112</v>
      </c>
      <c r="D59" s="36">
        <v>2673500</v>
      </c>
      <c r="E59" s="36" t="s">
        <v>45</v>
      </c>
      <c r="F59" s="37">
        <f t="shared" si="1"/>
        <v>2673500</v>
      </c>
    </row>
    <row r="60" spans="1:6">
      <c r="A60" s="33" t="s">
        <v>113</v>
      </c>
      <c r="B60" s="34" t="s">
        <v>32</v>
      </c>
      <c r="C60" s="35" t="s">
        <v>114</v>
      </c>
      <c r="D60" s="36">
        <v>2673500</v>
      </c>
      <c r="E60" s="36" t="s">
        <v>45</v>
      </c>
      <c r="F60" s="37">
        <f t="shared" si="1"/>
        <v>2673500</v>
      </c>
    </row>
    <row r="61" spans="1:6">
      <c r="A61" s="33" t="s">
        <v>115</v>
      </c>
      <c r="B61" s="34" t="s">
        <v>32</v>
      </c>
      <c r="C61" s="35" t="s">
        <v>116</v>
      </c>
      <c r="D61" s="36">
        <v>2673500</v>
      </c>
      <c r="E61" s="36" t="s">
        <v>45</v>
      </c>
      <c r="F61" s="37">
        <f t="shared" si="1"/>
        <v>2673500</v>
      </c>
    </row>
    <row r="62" spans="1:6" ht="22.5">
      <c r="A62" s="33" t="s">
        <v>117</v>
      </c>
      <c r="B62" s="34" t="s">
        <v>32</v>
      </c>
      <c r="C62" s="35" t="s">
        <v>118</v>
      </c>
      <c r="D62" s="36">
        <v>117800</v>
      </c>
      <c r="E62" s="36">
        <v>20453.2</v>
      </c>
      <c r="F62" s="37">
        <f t="shared" si="1"/>
        <v>97346.8</v>
      </c>
    </row>
    <row r="63" spans="1:6" ht="33.75">
      <c r="A63" s="33" t="s">
        <v>119</v>
      </c>
      <c r="B63" s="34" t="s">
        <v>32</v>
      </c>
      <c r="C63" s="35" t="s">
        <v>120</v>
      </c>
      <c r="D63" s="36">
        <v>200</v>
      </c>
      <c r="E63" s="36">
        <v>200</v>
      </c>
      <c r="F63" s="37" t="str">
        <f t="shared" si="1"/>
        <v>-</v>
      </c>
    </row>
    <row r="64" spans="1:6" ht="33.75">
      <c r="A64" s="33" t="s">
        <v>121</v>
      </c>
      <c r="B64" s="34" t="s">
        <v>32</v>
      </c>
      <c r="C64" s="35" t="s">
        <v>122</v>
      </c>
      <c r="D64" s="36">
        <v>200</v>
      </c>
      <c r="E64" s="36">
        <v>200</v>
      </c>
      <c r="F64" s="37" t="str">
        <f t="shared" si="1"/>
        <v>-</v>
      </c>
    </row>
    <row r="65" spans="1:6" ht="33.75">
      <c r="A65" s="33" t="s">
        <v>123</v>
      </c>
      <c r="B65" s="34" t="s">
        <v>32</v>
      </c>
      <c r="C65" s="35" t="s">
        <v>124</v>
      </c>
      <c r="D65" s="36">
        <v>117600</v>
      </c>
      <c r="E65" s="36">
        <v>20253.2</v>
      </c>
      <c r="F65" s="37">
        <f t="shared" si="1"/>
        <v>97346.8</v>
      </c>
    </row>
    <row r="66" spans="1:6" ht="33.75">
      <c r="A66" s="33" t="s">
        <v>125</v>
      </c>
      <c r="B66" s="34" t="s">
        <v>32</v>
      </c>
      <c r="C66" s="35" t="s">
        <v>126</v>
      </c>
      <c r="D66" s="36">
        <v>117600</v>
      </c>
      <c r="E66" s="36">
        <v>20253.2</v>
      </c>
      <c r="F66" s="37">
        <f t="shared" si="1"/>
        <v>97346.8</v>
      </c>
    </row>
    <row r="67" spans="1:6">
      <c r="A67" s="33" t="s">
        <v>127</v>
      </c>
      <c r="B67" s="34" t="s">
        <v>32</v>
      </c>
      <c r="C67" s="35" t="s">
        <v>128</v>
      </c>
      <c r="D67" s="36">
        <v>867900</v>
      </c>
      <c r="E67" s="36">
        <v>216056</v>
      </c>
      <c r="F67" s="37">
        <f t="shared" si="1"/>
        <v>651844</v>
      </c>
    </row>
    <row r="68" spans="1:6" ht="45">
      <c r="A68" s="33" t="s">
        <v>129</v>
      </c>
      <c r="B68" s="34" t="s">
        <v>32</v>
      </c>
      <c r="C68" s="35" t="s">
        <v>130</v>
      </c>
      <c r="D68" s="36">
        <v>867900</v>
      </c>
      <c r="E68" s="36">
        <v>216056</v>
      </c>
      <c r="F68" s="37">
        <f t="shared" si="1"/>
        <v>651844</v>
      </c>
    </row>
    <row r="69" spans="1:6" ht="56.25">
      <c r="A69" s="33" t="s">
        <v>131</v>
      </c>
      <c r="B69" s="34" t="s">
        <v>32</v>
      </c>
      <c r="C69" s="35" t="s">
        <v>132</v>
      </c>
      <c r="D69" s="36">
        <v>867900</v>
      </c>
      <c r="E69" s="36">
        <v>216056</v>
      </c>
      <c r="F69" s="37">
        <f t="shared" si="1"/>
        <v>651844</v>
      </c>
    </row>
    <row r="70" spans="1:6" ht="12.75" customHeight="1">
      <c r="A70" s="39"/>
      <c r="B70" s="40"/>
      <c r="C70" s="40"/>
      <c r="D70" s="41"/>
      <c r="E70" s="41"/>
      <c r="F70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>
      <selection activeCell="G102" sqref="G10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4" t="s">
        <v>133</v>
      </c>
      <c r="B2" s="84"/>
      <c r="C2" s="84"/>
      <c r="D2" s="84"/>
      <c r="E2" s="1"/>
      <c r="F2" s="13" t="s">
        <v>134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91" t="s">
        <v>22</v>
      </c>
      <c r="B4" s="72" t="s">
        <v>23</v>
      </c>
      <c r="C4" s="89" t="s">
        <v>135</v>
      </c>
      <c r="D4" s="75" t="s">
        <v>25</v>
      </c>
      <c r="E4" s="94" t="s">
        <v>26</v>
      </c>
      <c r="F4" s="81" t="s">
        <v>27</v>
      </c>
    </row>
    <row r="5" spans="1:6" ht="5.45" customHeight="1">
      <c r="A5" s="92"/>
      <c r="B5" s="73"/>
      <c r="C5" s="90"/>
      <c r="D5" s="76"/>
      <c r="E5" s="95"/>
      <c r="F5" s="82"/>
    </row>
    <row r="6" spans="1:6" ht="9.6" customHeight="1">
      <c r="A6" s="92"/>
      <c r="B6" s="73"/>
      <c r="C6" s="90"/>
      <c r="D6" s="76"/>
      <c r="E6" s="95"/>
      <c r="F6" s="82"/>
    </row>
    <row r="7" spans="1:6" ht="6" customHeight="1">
      <c r="A7" s="92"/>
      <c r="B7" s="73"/>
      <c r="C7" s="90"/>
      <c r="D7" s="76"/>
      <c r="E7" s="95"/>
      <c r="F7" s="82"/>
    </row>
    <row r="8" spans="1:6" ht="6.6" customHeight="1">
      <c r="A8" s="92"/>
      <c r="B8" s="73"/>
      <c r="C8" s="90"/>
      <c r="D8" s="76"/>
      <c r="E8" s="95"/>
      <c r="F8" s="82"/>
    </row>
    <row r="9" spans="1:6" ht="10.9" customHeight="1">
      <c r="A9" s="92"/>
      <c r="B9" s="73"/>
      <c r="C9" s="90"/>
      <c r="D9" s="76"/>
      <c r="E9" s="95"/>
      <c r="F9" s="82"/>
    </row>
    <row r="10" spans="1:6" ht="4.1500000000000004" hidden="1" customHeight="1">
      <c r="A10" s="92"/>
      <c r="B10" s="73"/>
      <c r="C10" s="43"/>
      <c r="D10" s="76"/>
      <c r="E10" s="44"/>
      <c r="F10" s="45"/>
    </row>
    <row r="11" spans="1:6" ht="13.15" hidden="1" customHeight="1">
      <c r="A11" s="93"/>
      <c r="B11" s="74"/>
      <c r="C11" s="46"/>
      <c r="D11" s="77"/>
      <c r="E11" s="47"/>
      <c r="F11" s="48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>
      <c r="A13" s="50" t="s">
        <v>136</v>
      </c>
      <c r="B13" s="51" t="s">
        <v>137</v>
      </c>
      <c r="C13" s="52" t="s">
        <v>138</v>
      </c>
      <c r="D13" s="53">
        <v>13726400</v>
      </c>
      <c r="E13" s="54">
        <v>2237858.16</v>
      </c>
      <c r="F13" s="55">
        <f>IF(OR(D13="-",IF(E13="-",0,E13)&gt;=IF(D13="-",0,D13)),"-",IF(D13="-",0,D13)-IF(E13="-",0,E13))</f>
        <v>11488541.84</v>
      </c>
    </row>
    <row r="14" spans="1:6">
      <c r="A14" s="56" t="s">
        <v>34</v>
      </c>
      <c r="B14" s="57"/>
      <c r="C14" s="58"/>
      <c r="D14" s="59"/>
      <c r="E14" s="60"/>
      <c r="F14" s="61"/>
    </row>
    <row r="15" spans="1:6">
      <c r="A15" s="50" t="s">
        <v>139</v>
      </c>
      <c r="B15" s="51" t="s">
        <v>137</v>
      </c>
      <c r="C15" s="52" t="s">
        <v>140</v>
      </c>
      <c r="D15" s="53">
        <v>6417200</v>
      </c>
      <c r="E15" s="54">
        <v>1265638.56</v>
      </c>
      <c r="F15" s="55">
        <f t="shared" ref="F15:F46" si="0">IF(OR(D15="-",IF(E15="-",0,E15)&gt;=IF(D15="-",0,D15)),"-",IF(D15="-",0,D15)-IF(E15="-",0,E15))</f>
        <v>5151561.4399999995</v>
      </c>
    </row>
    <row r="16" spans="1:6" ht="56.25">
      <c r="A16" s="24" t="s">
        <v>141</v>
      </c>
      <c r="B16" s="62" t="s">
        <v>137</v>
      </c>
      <c r="C16" s="26" t="s">
        <v>142</v>
      </c>
      <c r="D16" s="27">
        <v>5774400</v>
      </c>
      <c r="E16" s="63">
        <v>1066516.72</v>
      </c>
      <c r="F16" s="64">
        <f t="shared" si="0"/>
        <v>4707883.28</v>
      </c>
    </row>
    <row r="17" spans="1:6" ht="22.5">
      <c r="A17" s="24" t="s">
        <v>143</v>
      </c>
      <c r="B17" s="62" t="s">
        <v>137</v>
      </c>
      <c r="C17" s="26" t="s">
        <v>144</v>
      </c>
      <c r="D17" s="27">
        <v>5774400</v>
      </c>
      <c r="E17" s="63">
        <v>1066516.72</v>
      </c>
      <c r="F17" s="64">
        <f t="shared" si="0"/>
        <v>4707883.28</v>
      </c>
    </row>
    <row r="18" spans="1:6" ht="22.5">
      <c r="A18" s="24" t="s">
        <v>145</v>
      </c>
      <c r="B18" s="62" t="s">
        <v>137</v>
      </c>
      <c r="C18" s="26" t="s">
        <v>146</v>
      </c>
      <c r="D18" s="27">
        <v>4142900</v>
      </c>
      <c r="E18" s="63">
        <v>809743.21</v>
      </c>
      <c r="F18" s="64">
        <f t="shared" si="0"/>
        <v>3333156.79</v>
      </c>
    </row>
    <row r="19" spans="1:6" ht="33.75">
      <c r="A19" s="24" t="s">
        <v>147</v>
      </c>
      <c r="B19" s="62" t="s">
        <v>137</v>
      </c>
      <c r="C19" s="26" t="s">
        <v>148</v>
      </c>
      <c r="D19" s="27">
        <v>320000</v>
      </c>
      <c r="E19" s="63" t="s">
        <v>45</v>
      </c>
      <c r="F19" s="64">
        <f t="shared" si="0"/>
        <v>320000</v>
      </c>
    </row>
    <row r="20" spans="1:6" ht="33.75">
      <c r="A20" s="24" t="s">
        <v>149</v>
      </c>
      <c r="B20" s="62" t="s">
        <v>137</v>
      </c>
      <c r="C20" s="26" t="s">
        <v>150</v>
      </c>
      <c r="D20" s="27">
        <v>1311500</v>
      </c>
      <c r="E20" s="63">
        <v>256773.51</v>
      </c>
      <c r="F20" s="64">
        <f t="shared" si="0"/>
        <v>1054726.49</v>
      </c>
    </row>
    <row r="21" spans="1:6" ht="22.5">
      <c r="A21" s="24" t="s">
        <v>151</v>
      </c>
      <c r="B21" s="62" t="s">
        <v>137</v>
      </c>
      <c r="C21" s="26" t="s">
        <v>152</v>
      </c>
      <c r="D21" s="27">
        <v>583700</v>
      </c>
      <c r="E21" s="63">
        <v>170854.84</v>
      </c>
      <c r="F21" s="64">
        <f t="shared" si="0"/>
        <v>412845.16000000003</v>
      </c>
    </row>
    <row r="22" spans="1:6" ht="22.5">
      <c r="A22" s="24" t="s">
        <v>153</v>
      </c>
      <c r="B22" s="62" t="s">
        <v>137</v>
      </c>
      <c r="C22" s="26" t="s">
        <v>154</v>
      </c>
      <c r="D22" s="27">
        <v>583700</v>
      </c>
      <c r="E22" s="63">
        <v>170854.84</v>
      </c>
      <c r="F22" s="64">
        <f t="shared" si="0"/>
        <v>412845.16000000003</v>
      </c>
    </row>
    <row r="23" spans="1:6" ht="22.5">
      <c r="A23" s="24" t="s">
        <v>155</v>
      </c>
      <c r="B23" s="62" t="s">
        <v>137</v>
      </c>
      <c r="C23" s="26" t="s">
        <v>156</v>
      </c>
      <c r="D23" s="27">
        <v>501000</v>
      </c>
      <c r="E23" s="63">
        <v>138208.01999999999</v>
      </c>
      <c r="F23" s="64">
        <f t="shared" si="0"/>
        <v>362791.98</v>
      </c>
    </row>
    <row r="24" spans="1:6">
      <c r="A24" s="24" t="s">
        <v>157</v>
      </c>
      <c r="B24" s="62" t="s">
        <v>137</v>
      </c>
      <c r="C24" s="26" t="s">
        <v>158</v>
      </c>
      <c r="D24" s="27">
        <v>82700</v>
      </c>
      <c r="E24" s="63">
        <v>32646.82</v>
      </c>
      <c r="F24" s="64">
        <f t="shared" si="0"/>
        <v>50053.18</v>
      </c>
    </row>
    <row r="25" spans="1:6">
      <c r="A25" s="24" t="s">
        <v>159</v>
      </c>
      <c r="B25" s="62" t="s">
        <v>137</v>
      </c>
      <c r="C25" s="26" t="s">
        <v>160</v>
      </c>
      <c r="D25" s="27">
        <v>31100</v>
      </c>
      <c r="E25" s="63">
        <v>7800</v>
      </c>
      <c r="F25" s="64">
        <f t="shared" si="0"/>
        <v>23300</v>
      </c>
    </row>
    <row r="26" spans="1:6">
      <c r="A26" s="24" t="s">
        <v>127</v>
      </c>
      <c r="B26" s="62" t="s">
        <v>137</v>
      </c>
      <c r="C26" s="26" t="s">
        <v>161</v>
      </c>
      <c r="D26" s="27">
        <v>31100</v>
      </c>
      <c r="E26" s="63">
        <v>7800</v>
      </c>
      <c r="F26" s="64">
        <f t="shared" si="0"/>
        <v>23300</v>
      </c>
    </row>
    <row r="27" spans="1:6">
      <c r="A27" s="24" t="s">
        <v>162</v>
      </c>
      <c r="B27" s="62" t="s">
        <v>137</v>
      </c>
      <c r="C27" s="26" t="s">
        <v>163</v>
      </c>
      <c r="D27" s="27">
        <v>28000</v>
      </c>
      <c r="E27" s="63">
        <v>20467</v>
      </c>
      <c r="F27" s="64">
        <f t="shared" si="0"/>
        <v>7533</v>
      </c>
    </row>
    <row r="28" spans="1:6">
      <c r="A28" s="24" t="s">
        <v>164</v>
      </c>
      <c r="B28" s="62" t="s">
        <v>137</v>
      </c>
      <c r="C28" s="26" t="s">
        <v>165</v>
      </c>
      <c r="D28" s="27">
        <v>23000</v>
      </c>
      <c r="E28" s="63">
        <v>20467</v>
      </c>
      <c r="F28" s="64">
        <f t="shared" si="0"/>
        <v>2533</v>
      </c>
    </row>
    <row r="29" spans="1:6" ht="22.5">
      <c r="A29" s="24" t="s">
        <v>166</v>
      </c>
      <c r="B29" s="62" t="s">
        <v>137</v>
      </c>
      <c r="C29" s="26" t="s">
        <v>167</v>
      </c>
      <c r="D29" s="27">
        <v>1000</v>
      </c>
      <c r="E29" s="63">
        <v>179</v>
      </c>
      <c r="F29" s="64">
        <f t="shared" si="0"/>
        <v>821</v>
      </c>
    </row>
    <row r="30" spans="1:6">
      <c r="A30" s="24" t="s">
        <v>168</v>
      </c>
      <c r="B30" s="62" t="s">
        <v>137</v>
      </c>
      <c r="C30" s="26" t="s">
        <v>169</v>
      </c>
      <c r="D30" s="27">
        <v>1000</v>
      </c>
      <c r="E30" s="63">
        <v>288</v>
      </c>
      <c r="F30" s="64">
        <f t="shared" si="0"/>
        <v>712</v>
      </c>
    </row>
    <row r="31" spans="1:6">
      <c r="A31" s="24" t="s">
        <v>170</v>
      </c>
      <c r="B31" s="62" t="s">
        <v>137</v>
      </c>
      <c r="C31" s="26" t="s">
        <v>171</v>
      </c>
      <c r="D31" s="27">
        <v>21000</v>
      </c>
      <c r="E31" s="63">
        <v>20000</v>
      </c>
      <c r="F31" s="64">
        <f t="shared" si="0"/>
        <v>1000</v>
      </c>
    </row>
    <row r="32" spans="1:6">
      <c r="A32" s="24" t="s">
        <v>172</v>
      </c>
      <c r="B32" s="62" t="s">
        <v>137</v>
      </c>
      <c r="C32" s="26" t="s">
        <v>173</v>
      </c>
      <c r="D32" s="27">
        <v>5000</v>
      </c>
      <c r="E32" s="63" t="s">
        <v>45</v>
      </c>
      <c r="F32" s="64">
        <f t="shared" si="0"/>
        <v>5000</v>
      </c>
    </row>
    <row r="33" spans="1:6" ht="45">
      <c r="A33" s="50" t="s">
        <v>174</v>
      </c>
      <c r="B33" s="51" t="s">
        <v>137</v>
      </c>
      <c r="C33" s="52" t="s">
        <v>175</v>
      </c>
      <c r="D33" s="53">
        <v>6330000</v>
      </c>
      <c r="E33" s="54">
        <v>1234371.56</v>
      </c>
      <c r="F33" s="55">
        <f t="shared" si="0"/>
        <v>5095628.4399999995</v>
      </c>
    </row>
    <row r="34" spans="1:6" ht="56.25">
      <c r="A34" s="24" t="s">
        <v>141</v>
      </c>
      <c r="B34" s="62" t="s">
        <v>137</v>
      </c>
      <c r="C34" s="26" t="s">
        <v>176</v>
      </c>
      <c r="D34" s="27">
        <v>5774400</v>
      </c>
      <c r="E34" s="63">
        <v>1066516.72</v>
      </c>
      <c r="F34" s="64">
        <f t="shared" si="0"/>
        <v>4707883.28</v>
      </c>
    </row>
    <row r="35" spans="1:6" ht="22.5">
      <c r="A35" s="24" t="s">
        <v>143</v>
      </c>
      <c r="B35" s="62" t="s">
        <v>137</v>
      </c>
      <c r="C35" s="26" t="s">
        <v>177</v>
      </c>
      <c r="D35" s="27">
        <v>5774400</v>
      </c>
      <c r="E35" s="63">
        <v>1066516.72</v>
      </c>
      <c r="F35" s="64">
        <f t="shared" si="0"/>
        <v>4707883.28</v>
      </c>
    </row>
    <row r="36" spans="1:6" ht="22.5">
      <c r="A36" s="24" t="s">
        <v>145</v>
      </c>
      <c r="B36" s="62" t="s">
        <v>137</v>
      </c>
      <c r="C36" s="26" t="s">
        <v>178</v>
      </c>
      <c r="D36" s="27">
        <v>4142900</v>
      </c>
      <c r="E36" s="63">
        <v>809743.21</v>
      </c>
      <c r="F36" s="64">
        <f t="shared" si="0"/>
        <v>3333156.79</v>
      </c>
    </row>
    <row r="37" spans="1:6" ht="33.75">
      <c r="A37" s="24" t="s">
        <v>147</v>
      </c>
      <c r="B37" s="62" t="s">
        <v>137</v>
      </c>
      <c r="C37" s="26" t="s">
        <v>179</v>
      </c>
      <c r="D37" s="27">
        <v>320000</v>
      </c>
      <c r="E37" s="63" t="s">
        <v>45</v>
      </c>
      <c r="F37" s="64">
        <f t="shared" si="0"/>
        <v>320000</v>
      </c>
    </row>
    <row r="38" spans="1:6" ht="33.75">
      <c r="A38" s="24" t="s">
        <v>149</v>
      </c>
      <c r="B38" s="62" t="s">
        <v>137</v>
      </c>
      <c r="C38" s="26" t="s">
        <v>180</v>
      </c>
      <c r="D38" s="27">
        <v>1311500</v>
      </c>
      <c r="E38" s="63">
        <v>256773.51</v>
      </c>
      <c r="F38" s="64">
        <f t="shared" si="0"/>
        <v>1054726.49</v>
      </c>
    </row>
    <row r="39" spans="1:6" ht="22.5">
      <c r="A39" s="24" t="s">
        <v>151</v>
      </c>
      <c r="B39" s="62" t="s">
        <v>137</v>
      </c>
      <c r="C39" s="26" t="s">
        <v>181</v>
      </c>
      <c r="D39" s="27">
        <v>555600</v>
      </c>
      <c r="E39" s="63">
        <v>167854.84</v>
      </c>
      <c r="F39" s="64">
        <f t="shared" si="0"/>
        <v>387745.16000000003</v>
      </c>
    </row>
    <row r="40" spans="1:6" ht="22.5">
      <c r="A40" s="24" t="s">
        <v>153</v>
      </c>
      <c r="B40" s="62" t="s">
        <v>137</v>
      </c>
      <c r="C40" s="26" t="s">
        <v>182</v>
      </c>
      <c r="D40" s="27">
        <v>555600</v>
      </c>
      <c r="E40" s="63">
        <v>167854.84</v>
      </c>
      <c r="F40" s="64">
        <f t="shared" si="0"/>
        <v>387745.16000000003</v>
      </c>
    </row>
    <row r="41" spans="1:6" ht="22.5">
      <c r="A41" s="24" t="s">
        <v>155</v>
      </c>
      <c r="B41" s="62" t="s">
        <v>137</v>
      </c>
      <c r="C41" s="26" t="s">
        <v>183</v>
      </c>
      <c r="D41" s="27">
        <v>472900</v>
      </c>
      <c r="E41" s="63">
        <v>135208.01999999999</v>
      </c>
      <c r="F41" s="64">
        <f t="shared" si="0"/>
        <v>337691.98</v>
      </c>
    </row>
    <row r="42" spans="1:6">
      <c r="A42" s="24" t="s">
        <v>157</v>
      </c>
      <c r="B42" s="62" t="s">
        <v>137</v>
      </c>
      <c r="C42" s="26" t="s">
        <v>184</v>
      </c>
      <c r="D42" s="27">
        <v>82700</v>
      </c>
      <c r="E42" s="63">
        <v>32646.82</v>
      </c>
      <c r="F42" s="64">
        <f t="shared" si="0"/>
        <v>50053.18</v>
      </c>
    </row>
    <row r="43" spans="1:6" ht="33.75">
      <c r="A43" s="50" t="s">
        <v>185</v>
      </c>
      <c r="B43" s="51" t="s">
        <v>137</v>
      </c>
      <c r="C43" s="52" t="s">
        <v>186</v>
      </c>
      <c r="D43" s="53">
        <v>31100</v>
      </c>
      <c r="E43" s="54">
        <v>7800</v>
      </c>
      <c r="F43" s="55">
        <f t="shared" si="0"/>
        <v>23300</v>
      </c>
    </row>
    <row r="44" spans="1:6">
      <c r="A44" s="24" t="s">
        <v>159</v>
      </c>
      <c r="B44" s="62" t="s">
        <v>137</v>
      </c>
      <c r="C44" s="26" t="s">
        <v>187</v>
      </c>
      <c r="D44" s="27">
        <v>31100</v>
      </c>
      <c r="E44" s="63">
        <v>7800</v>
      </c>
      <c r="F44" s="64">
        <f t="shared" si="0"/>
        <v>23300</v>
      </c>
    </row>
    <row r="45" spans="1:6">
      <c r="A45" s="24" t="s">
        <v>127</v>
      </c>
      <c r="B45" s="62" t="s">
        <v>137</v>
      </c>
      <c r="C45" s="26" t="s">
        <v>188</v>
      </c>
      <c r="D45" s="27">
        <v>31100</v>
      </c>
      <c r="E45" s="63">
        <v>7800</v>
      </c>
      <c r="F45" s="64">
        <f t="shared" si="0"/>
        <v>23300</v>
      </c>
    </row>
    <row r="46" spans="1:6">
      <c r="A46" s="50" t="s">
        <v>189</v>
      </c>
      <c r="B46" s="51" t="s">
        <v>137</v>
      </c>
      <c r="C46" s="52" t="s">
        <v>190</v>
      </c>
      <c r="D46" s="53">
        <v>5000</v>
      </c>
      <c r="E46" s="54" t="s">
        <v>45</v>
      </c>
      <c r="F46" s="55">
        <f t="shared" si="0"/>
        <v>5000</v>
      </c>
    </row>
    <row r="47" spans="1:6">
      <c r="A47" s="24" t="s">
        <v>162</v>
      </c>
      <c r="B47" s="62" t="s">
        <v>137</v>
      </c>
      <c r="C47" s="26" t="s">
        <v>191</v>
      </c>
      <c r="D47" s="27">
        <v>5000</v>
      </c>
      <c r="E47" s="63" t="s">
        <v>45</v>
      </c>
      <c r="F47" s="64">
        <f t="shared" ref="F47:F78" si="1">IF(OR(D47="-",IF(E47="-",0,E47)&gt;=IF(D47="-",0,D47)),"-",IF(D47="-",0,D47)-IF(E47="-",0,E47))</f>
        <v>5000</v>
      </c>
    </row>
    <row r="48" spans="1:6">
      <c r="A48" s="24" t="s">
        <v>172</v>
      </c>
      <c r="B48" s="62" t="s">
        <v>137</v>
      </c>
      <c r="C48" s="26" t="s">
        <v>192</v>
      </c>
      <c r="D48" s="27">
        <v>5000</v>
      </c>
      <c r="E48" s="63" t="s">
        <v>45</v>
      </c>
      <c r="F48" s="64">
        <f t="shared" si="1"/>
        <v>5000</v>
      </c>
    </row>
    <row r="49" spans="1:6">
      <c r="A49" s="50" t="s">
        <v>193</v>
      </c>
      <c r="B49" s="51" t="s">
        <v>137</v>
      </c>
      <c r="C49" s="52" t="s">
        <v>194</v>
      </c>
      <c r="D49" s="53">
        <v>51100</v>
      </c>
      <c r="E49" s="54">
        <v>23467</v>
      </c>
      <c r="F49" s="55">
        <f t="shared" si="1"/>
        <v>27633</v>
      </c>
    </row>
    <row r="50" spans="1:6" ht="22.5">
      <c r="A50" s="24" t="s">
        <v>151</v>
      </c>
      <c r="B50" s="62" t="s">
        <v>137</v>
      </c>
      <c r="C50" s="26" t="s">
        <v>195</v>
      </c>
      <c r="D50" s="27">
        <v>28100</v>
      </c>
      <c r="E50" s="63">
        <v>3000</v>
      </c>
      <c r="F50" s="64">
        <f t="shared" si="1"/>
        <v>25100</v>
      </c>
    </row>
    <row r="51" spans="1:6" ht="22.5">
      <c r="A51" s="24" t="s">
        <v>153</v>
      </c>
      <c r="B51" s="62" t="s">
        <v>137</v>
      </c>
      <c r="C51" s="26" t="s">
        <v>196</v>
      </c>
      <c r="D51" s="27">
        <v>28100</v>
      </c>
      <c r="E51" s="63">
        <v>3000</v>
      </c>
      <c r="F51" s="64">
        <f t="shared" si="1"/>
        <v>25100</v>
      </c>
    </row>
    <row r="52" spans="1:6" ht="22.5">
      <c r="A52" s="24" t="s">
        <v>155</v>
      </c>
      <c r="B52" s="62" t="s">
        <v>137</v>
      </c>
      <c r="C52" s="26" t="s">
        <v>197</v>
      </c>
      <c r="D52" s="27">
        <v>28100</v>
      </c>
      <c r="E52" s="63">
        <v>3000</v>
      </c>
      <c r="F52" s="64">
        <f t="shared" si="1"/>
        <v>25100</v>
      </c>
    </row>
    <row r="53" spans="1:6">
      <c r="A53" s="24" t="s">
        <v>162</v>
      </c>
      <c r="B53" s="62" t="s">
        <v>137</v>
      </c>
      <c r="C53" s="26" t="s">
        <v>198</v>
      </c>
      <c r="D53" s="27">
        <v>23000</v>
      </c>
      <c r="E53" s="63">
        <v>20467</v>
      </c>
      <c r="F53" s="64">
        <f t="shared" si="1"/>
        <v>2533</v>
      </c>
    </row>
    <row r="54" spans="1:6">
      <c r="A54" s="24" t="s">
        <v>164</v>
      </c>
      <c r="B54" s="62" t="s">
        <v>137</v>
      </c>
      <c r="C54" s="26" t="s">
        <v>199</v>
      </c>
      <c r="D54" s="27">
        <v>23000</v>
      </c>
      <c r="E54" s="63">
        <v>20467</v>
      </c>
      <c r="F54" s="64">
        <f t="shared" si="1"/>
        <v>2533</v>
      </c>
    </row>
    <row r="55" spans="1:6" ht="22.5">
      <c r="A55" s="24" t="s">
        <v>166</v>
      </c>
      <c r="B55" s="62" t="s">
        <v>137</v>
      </c>
      <c r="C55" s="26" t="s">
        <v>200</v>
      </c>
      <c r="D55" s="27">
        <v>1000</v>
      </c>
      <c r="E55" s="63">
        <v>179</v>
      </c>
      <c r="F55" s="64">
        <f t="shared" si="1"/>
        <v>821</v>
      </c>
    </row>
    <row r="56" spans="1:6">
      <c r="A56" s="24" t="s">
        <v>168</v>
      </c>
      <c r="B56" s="62" t="s">
        <v>137</v>
      </c>
      <c r="C56" s="26" t="s">
        <v>201</v>
      </c>
      <c r="D56" s="27">
        <v>1000</v>
      </c>
      <c r="E56" s="63">
        <v>288</v>
      </c>
      <c r="F56" s="64">
        <f t="shared" si="1"/>
        <v>712</v>
      </c>
    </row>
    <row r="57" spans="1:6">
      <c r="A57" s="24" t="s">
        <v>170</v>
      </c>
      <c r="B57" s="62" t="s">
        <v>137</v>
      </c>
      <c r="C57" s="26" t="s">
        <v>202</v>
      </c>
      <c r="D57" s="27">
        <v>21000</v>
      </c>
      <c r="E57" s="63">
        <v>20000</v>
      </c>
      <c r="F57" s="64">
        <f t="shared" si="1"/>
        <v>1000</v>
      </c>
    </row>
    <row r="58" spans="1:6">
      <c r="A58" s="50" t="s">
        <v>203</v>
      </c>
      <c r="B58" s="51" t="s">
        <v>137</v>
      </c>
      <c r="C58" s="52" t="s">
        <v>204</v>
      </c>
      <c r="D58" s="53">
        <v>117600</v>
      </c>
      <c r="E58" s="54">
        <v>20253.2</v>
      </c>
      <c r="F58" s="55">
        <f t="shared" si="1"/>
        <v>97346.8</v>
      </c>
    </row>
    <row r="59" spans="1:6" ht="56.25">
      <c r="A59" s="24" t="s">
        <v>141</v>
      </c>
      <c r="B59" s="62" t="s">
        <v>137</v>
      </c>
      <c r="C59" s="26" t="s">
        <v>205</v>
      </c>
      <c r="D59" s="27">
        <v>117600</v>
      </c>
      <c r="E59" s="63">
        <v>20253.2</v>
      </c>
      <c r="F59" s="64">
        <f t="shared" si="1"/>
        <v>97346.8</v>
      </c>
    </row>
    <row r="60" spans="1:6" ht="22.5">
      <c r="A60" s="24" t="s">
        <v>143</v>
      </c>
      <c r="B60" s="62" t="s">
        <v>137</v>
      </c>
      <c r="C60" s="26" t="s">
        <v>206</v>
      </c>
      <c r="D60" s="27">
        <v>117600</v>
      </c>
      <c r="E60" s="63">
        <v>20253.2</v>
      </c>
      <c r="F60" s="64">
        <f t="shared" si="1"/>
        <v>97346.8</v>
      </c>
    </row>
    <row r="61" spans="1:6" ht="22.5">
      <c r="A61" s="24" t="s">
        <v>145</v>
      </c>
      <c r="B61" s="62" t="s">
        <v>137</v>
      </c>
      <c r="C61" s="26" t="s">
        <v>207</v>
      </c>
      <c r="D61" s="27">
        <v>90300</v>
      </c>
      <c r="E61" s="63">
        <v>16256.12</v>
      </c>
      <c r="F61" s="64">
        <f t="shared" si="1"/>
        <v>74043.88</v>
      </c>
    </row>
    <row r="62" spans="1:6" ht="33.75">
      <c r="A62" s="24" t="s">
        <v>149</v>
      </c>
      <c r="B62" s="62" t="s">
        <v>137</v>
      </c>
      <c r="C62" s="26" t="s">
        <v>208</v>
      </c>
      <c r="D62" s="27">
        <v>27300</v>
      </c>
      <c r="E62" s="63">
        <v>3997.08</v>
      </c>
      <c r="F62" s="64">
        <f t="shared" si="1"/>
        <v>23302.92</v>
      </c>
    </row>
    <row r="63" spans="1:6">
      <c r="A63" s="50" t="s">
        <v>209</v>
      </c>
      <c r="B63" s="51" t="s">
        <v>137</v>
      </c>
      <c r="C63" s="52" t="s">
        <v>210</v>
      </c>
      <c r="D63" s="53">
        <v>117600</v>
      </c>
      <c r="E63" s="54">
        <v>20253.2</v>
      </c>
      <c r="F63" s="55">
        <f t="shared" si="1"/>
        <v>97346.8</v>
      </c>
    </row>
    <row r="64" spans="1:6" ht="56.25">
      <c r="A64" s="24" t="s">
        <v>141</v>
      </c>
      <c r="B64" s="62" t="s">
        <v>137</v>
      </c>
      <c r="C64" s="26" t="s">
        <v>211</v>
      </c>
      <c r="D64" s="27">
        <v>117600</v>
      </c>
      <c r="E64" s="63">
        <v>20253.2</v>
      </c>
      <c r="F64" s="64">
        <f t="shared" si="1"/>
        <v>97346.8</v>
      </c>
    </row>
    <row r="65" spans="1:6" ht="22.5">
      <c r="A65" s="24" t="s">
        <v>143</v>
      </c>
      <c r="B65" s="62" t="s">
        <v>137</v>
      </c>
      <c r="C65" s="26" t="s">
        <v>212</v>
      </c>
      <c r="D65" s="27">
        <v>117600</v>
      </c>
      <c r="E65" s="63">
        <v>20253.2</v>
      </c>
      <c r="F65" s="64">
        <f t="shared" si="1"/>
        <v>97346.8</v>
      </c>
    </row>
    <row r="66" spans="1:6" ht="22.5">
      <c r="A66" s="24" t="s">
        <v>145</v>
      </c>
      <c r="B66" s="62" t="s">
        <v>137</v>
      </c>
      <c r="C66" s="26" t="s">
        <v>213</v>
      </c>
      <c r="D66" s="27">
        <v>90300</v>
      </c>
      <c r="E66" s="63">
        <v>16256.12</v>
      </c>
      <c r="F66" s="64">
        <f t="shared" si="1"/>
        <v>74043.88</v>
      </c>
    </row>
    <row r="67" spans="1:6" ht="33.75">
      <c r="A67" s="24" t="s">
        <v>149</v>
      </c>
      <c r="B67" s="62" t="s">
        <v>137</v>
      </c>
      <c r="C67" s="26" t="s">
        <v>214</v>
      </c>
      <c r="D67" s="27">
        <v>27300</v>
      </c>
      <c r="E67" s="63">
        <v>3997.08</v>
      </c>
      <c r="F67" s="64">
        <f t="shared" si="1"/>
        <v>23302.92</v>
      </c>
    </row>
    <row r="68" spans="1:6" ht="22.5">
      <c r="A68" s="50" t="s">
        <v>215</v>
      </c>
      <c r="B68" s="51" t="s">
        <v>137</v>
      </c>
      <c r="C68" s="52" t="s">
        <v>216</v>
      </c>
      <c r="D68" s="53">
        <v>31000</v>
      </c>
      <c r="E68" s="54" t="s">
        <v>45</v>
      </c>
      <c r="F68" s="55">
        <f t="shared" si="1"/>
        <v>31000</v>
      </c>
    </row>
    <row r="69" spans="1:6" ht="22.5">
      <c r="A69" s="24" t="s">
        <v>151</v>
      </c>
      <c r="B69" s="62" t="s">
        <v>137</v>
      </c>
      <c r="C69" s="26" t="s">
        <v>217</v>
      </c>
      <c r="D69" s="27">
        <v>31000</v>
      </c>
      <c r="E69" s="63" t="s">
        <v>45</v>
      </c>
      <c r="F69" s="64">
        <f t="shared" si="1"/>
        <v>31000</v>
      </c>
    </row>
    <row r="70" spans="1:6" ht="22.5">
      <c r="A70" s="24" t="s">
        <v>153</v>
      </c>
      <c r="B70" s="62" t="s">
        <v>137</v>
      </c>
      <c r="C70" s="26" t="s">
        <v>218</v>
      </c>
      <c r="D70" s="27">
        <v>31000</v>
      </c>
      <c r="E70" s="63" t="s">
        <v>45</v>
      </c>
      <c r="F70" s="64">
        <f t="shared" si="1"/>
        <v>31000</v>
      </c>
    </row>
    <row r="71" spans="1:6" ht="22.5">
      <c r="A71" s="24" t="s">
        <v>155</v>
      </c>
      <c r="B71" s="62" t="s">
        <v>137</v>
      </c>
      <c r="C71" s="26" t="s">
        <v>219</v>
      </c>
      <c r="D71" s="27">
        <v>31000</v>
      </c>
      <c r="E71" s="63" t="s">
        <v>45</v>
      </c>
      <c r="F71" s="64">
        <f t="shared" si="1"/>
        <v>31000</v>
      </c>
    </row>
    <row r="72" spans="1:6">
      <c r="A72" s="50" t="s">
        <v>220</v>
      </c>
      <c r="B72" s="51" t="s">
        <v>137</v>
      </c>
      <c r="C72" s="52" t="s">
        <v>221</v>
      </c>
      <c r="D72" s="53">
        <v>31000</v>
      </c>
      <c r="E72" s="54" t="s">
        <v>45</v>
      </c>
      <c r="F72" s="55">
        <f t="shared" si="1"/>
        <v>31000</v>
      </c>
    </row>
    <row r="73" spans="1:6" ht="22.5">
      <c r="A73" s="24" t="s">
        <v>151</v>
      </c>
      <c r="B73" s="62" t="s">
        <v>137</v>
      </c>
      <c r="C73" s="26" t="s">
        <v>222</v>
      </c>
      <c r="D73" s="27">
        <v>31000</v>
      </c>
      <c r="E73" s="63" t="s">
        <v>45</v>
      </c>
      <c r="F73" s="64">
        <f t="shared" si="1"/>
        <v>31000</v>
      </c>
    </row>
    <row r="74" spans="1:6" ht="22.5">
      <c r="A74" s="24" t="s">
        <v>153</v>
      </c>
      <c r="B74" s="62" t="s">
        <v>137</v>
      </c>
      <c r="C74" s="26" t="s">
        <v>223</v>
      </c>
      <c r="D74" s="27">
        <v>31000</v>
      </c>
      <c r="E74" s="63" t="s">
        <v>45</v>
      </c>
      <c r="F74" s="64">
        <f t="shared" si="1"/>
        <v>31000</v>
      </c>
    </row>
    <row r="75" spans="1:6" ht="22.5">
      <c r="A75" s="24" t="s">
        <v>155</v>
      </c>
      <c r="B75" s="62" t="s">
        <v>137</v>
      </c>
      <c r="C75" s="26" t="s">
        <v>224</v>
      </c>
      <c r="D75" s="27">
        <v>31000</v>
      </c>
      <c r="E75" s="63" t="s">
        <v>45</v>
      </c>
      <c r="F75" s="64">
        <f t="shared" si="1"/>
        <v>31000</v>
      </c>
    </row>
    <row r="76" spans="1:6">
      <c r="A76" s="50" t="s">
        <v>225</v>
      </c>
      <c r="B76" s="51" t="s">
        <v>137</v>
      </c>
      <c r="C76" s="52" t="s">
        <v>226</v>
      </c>
      <c r="D76" s="53">
        <v>804200</v>
      </c>
      <c r="E76" s="54">
        <v>200135</v>
      </c>
      <c r="F76" s="55">
        <f t="shared" si="1"/>
        <v>604065</v>
      </c>
    </row>
    <row r="77" spans="1:6" ht="22.5">
      <c r="A77" s="24" t="s">
        <v>151</v>
      </c>
      <c r="B77" s="62" t="s">
        <v>137</v>
      </c>
      <c r="C77" s="26" t="s">
        <v>227</v>
      </c>
      <c r="D77" s="27">
        <v>804200</v>
      </c>
      <c r="E77" s="63">
        <v>200135</v>
      </c>
      <c r="F77" s="64">
        <f t="shared" si="1"/>
        <v>604065</v>
      </c>
    </row>
    <row r="78" spans="1:6" ht="22.5">
      <c r="A78" s="24" t="s">
        <v>153</v>
      </c>
      <c r="B78" s="62" t="s">
        <v>137</v>
      </c>
      <c r="C78" s="26" t="s">
        <v>228</v>
      </c>
      <c r="D78" s="27">
        <v>804200</v>
      </c>
      <c r="E78" s="63">
        <v>200135</v>
      </c>
      <c r="F78" s="64">
        <f t="shared" si="1"/>
        <v>604065</v>
      </c>
    </row>
    <row r="79" spans="1:6" ht="22.5">
      <c r="A79" s="24" t="s">
        <v>155</v>
      </c>
      <c r="B79" s="62" t="s">
        <v>137</v>
      </c>
      <c r="C79" s="26" t="s">
        <v>229</v>
      </c>
      <c r="D79" s="27">
        <v>804200</v>
      </c>
      <c r="E79" s="63">
        <v>200135</v>
      </c>
      <c r="F79" s="64">
        <f t="shared" ref="F79:F110" si="2">IF(OR(D79="-",IF(E79="-",0,E79)&gt;=IF(D79="-",0,D79)),"-",IF(D79="-",0,D79)-IF(E79="-",0,E79))</f>
        <v>604065</v>
      </c>
    </row>
    <row r="80" spans="1:6">
      <c r="A80" s="50" t="s">
        <v>230</v>
      </c>
      <c r="B80" s="51" t="s">
        <v>137</v>
      </c>
      <c r="C80" s="52" t="s">
        <v>231</v>
      </c>
      <c r="D80" s="53">
        <v>804200</v>
      </c>
      <c r="E80" s="54">
        <v>200135</v>
      </c>
      <c r="F80" s="55">
        <f t="shared" si="2"/>
        <v>604065</v>
      </c>
    </row>
    <row r="81" spans="1:6" ht="22.5">
      <c r="A81" s="24" t="s">
        <v>151</v>
      </c>
      <c r="B81" s="62" t="s">
        <v>137</v>
      </c>
      <c r="C81" s="26" t="s">
        <v>232</v>
      </c>
      <c r="D81" s="27">
        <v>804200</v>
      </c>
      <c r="E81" s="63">
        <v>200135</v>
      </c>
      <c r="F81" s="64">
        <f t="shared" si="2"/>
        <v>604065</v>
      </c>
    </row>
    <row r="82" spans="1:6" ht="22.5">
      <c r="A82" s="24" t="s">
        <v>153</v>
      </c>
      <c r="B82" s="62" t="s">
        <v>137</v>
      </c>
      <c r="C82" s="26" t="s">
        <v>233</v>
      </c>
      <c r="D82" s="27">
        <v>804200</v>
      </c>
      <c r="E82" s="63">
        <v>200135</v>
      </c>
      <c r="F82" s="64">
        <f t="shared" si="2"/>
        <v>604065</v>
      </c>
    </row>
    <row r="83" spans="1:6" ht="22.5">
      <c r="A83" s="24" t="s">
        <v>155</v>
      </c>
      <c r="B83" s="62" t="s">
        <v>137</v>
      </c>
      <c r="C83" s="26" t="s">
        <v>234</v>
      </c>
      <c r="D83" s="27">
        <v>804200</v>
      </c>
      <c r="E83" s="63">
        <v>200135</v>
      </c>
      <c r="F83" s="64">
        <f t="shared" si="2"/>
        <v>604065</v>
      </c>
    </row>
    <row r="84" spans="1:6">
      <c r="A84" s="50" t="s">
        <v>235</v>
      </c>
      <c r="B84" s="51" t="s">
        <v>137</v>
      </c>
      <c r="C84" s="52" t="s">
        <v>236</v>
      </c>
      <c r="D84" s="53">
        <v>4094700</v>
      </c>
      <c r="E84" s="54">
        <v>325072.57</v>
      </c>
      <c r="F84" s="55">
        <f t="shared" si="2"/>
        <v>3769627.43</v>
      </c>
    </row>
    <row r="85" spans="1:6" ht="22.5">
      <c r="A85" s="24" t="s">
        <v>151</v>
      </c>
      <c r="B85" s="62" t="s">
        <v>137</v>
      </c>
      <c r="C85" s="26" t="s">
        <v>237</v>
      </c>
      <c r="D85" s="27">
        <v>4094700</v>
      </c>
      <c r="E85" s="63">
        <v>325072.57</v>
      </c>
      <c r="F85" s="64">
        <f t="shared" si="2"/>
        <v>3769627.43</v>
      </c>
    </row>
    <row r="86" spans="1:6" ht="22.5">
      <c r="A86" s="24" t="s">
        <v>153</v>
      </c>
      <c r="B86" s="62" t="s">
        <v>137</v>
      </c>
      <c r="C86" s="26" t="s">
        <v>238</v>
      </c>
      <c r="D86" s="27">
        <v>4094700</v>
      </c>
      <c r="E86" s="63">
        <v>325072.57</v>
      </c>
      <c r="F86" s="64">
        <f t="shared" si="2"/>
        <v>3769627.43</v>
      </c>
    </row>
    <row r="87" spans="1:6" ht="22.5">
      <c r="A87" s="24" t="s">
        <v>155</v>
      </c>
      <c r="B87" s="62" t="s">
        <v>137</v>
      </c>
      <c r="C87" s="26" t="s">
        <v>239</v>
      </c>
      <c r="D87" s="27">
        <v>3475800</v>
      </c>
      <c r="E87" s="63">
        <v>115374.52</v>
      </c>
      <c r="F87" s="64">
        <f t="shared" si="2"/>
        <v>3360425.48</v>
      </c>
    </row>
    <row r="88" spans="1:6">
      <c r="A88" s="24" t="s">
        <v>157</v>
      </c>
      <c r="B88" s="62" t="s">
        <v>137</v>
      </c>
      <c r="C88" s="26" t="s">
        <v>240</v>
      </c>
      <c r="D88" s="27">
        <v>618900</v>
      </c>
      <c r="E88" s="63">
        <v>209698.05</v>
      </c>
      <c r="F88" s="64">
        <f t="shared" si="2"/>
        <v>409201.95</v>
      </c>
    </row>
    <row r="89" spans="1:6">
      <c r="A89" s="50" t="s">
        <v>241</v>
      </c>
      <c r="B89" s="51" t="s">
        <v>137</v>
      </c>
      <c r="C89" s="52" t="s">
        <v>242</v>
      </c>
      <c r="D89" s="53">
        <v>3375800</v>
      </c>
      <c r="E89" s="54">
        <v>100437.85</v>
      </c>
      <c r="F89" s="55">
        <f t="shared" si="2"/>
        <v>3275362.15</v>
      </c>
    </row>
    <row r="90" spans="1:6" ht="22.5">
      <c r="A90" s="24" t="s">
        <v>151</v>
      </c>
      <c r="B90" s="62" t="s">
        <v>137</v>
      </c>
      <c r="C90" s="26" t="s">
        <v>243</v>
      </c>
      <c r="D90" s="27">
        <v>3375800</v>
      </c>
      <c r="E90" s="63">
        <v>100437.85</v>
      </c>
      <c r="F90" s="64">
        <f t="shared" si="2"/>
        <v>3275362.15</v>
      </c>
    </row>
    <row r="91" spans="1:6" ht="22.5">
      <c r="A91" s="24" t="s">
        <v>153</v>
      </c>
      <c r="B91" s="62" t="s">
        <v>137</v>
      </c>
      <c r="C91" s="26" t="s">
        <v>244</v>
      </c>
      <c r="D91" s="27">
        <v>3375800</v>
      </c>
      <c r="E91" s="63">
        <v>100437.85</v>
      </c>
      <c r="F91" s="64">
        <f t="shared" si="2"/>
        <v>3275362.15</v>
      </c>
    </row>
    <row r="92" spans="1:6" ht="22.5">
      <c r="A92" s="24" t="s">
        <v>155</v>
      </c>
      <c r="B92" s="62" t="s">
        <v>137</v>
      </c>
      <c r="C92" s="26" t="s">
        <v>245</v>
      </c>
      <c r="D92" s="27">
        <v>3375800</v>
      </c>
      <c r="E92" s="63">
        <v>100437.85</v>
      </c>
      <c r="F92" s="64">
        <f t="shared" si="2"/>
        <v>3275362.15</v>
      </c>
    </row>
    <row r="93" spans="1:6">
      <c r="A93" s="50" t="s">
        <v>246</v>
      </c>
      <c r="B93" s="51" t="s">
        <v>137</v>
      </c>
      <c r="C93" s="52" t="s">
        <v>247</v>
      </c>
      <c r="D93" s="53">
        <v>718900</v>
      </c>
      <c r="E93" s="54">
        <v>224634.72</v>
      </c>
      <c r="F93" s="55">
        <f t="shared" si="2"/>
        <v>494265.28</v>
      </c>
    </row>
    <row r="94" spans="1:6" ht="22.5">
      <c r="A94" s="24" t="s">
        <v>151</v>
      </c>
      <c r="B94" s="62" t="s">
        <v>137</v>
      </c>
      <c r="C94" s="26" t="s">
        <v>248</v>
      </c>
      <c r="D94" s="27">
        <v>718900</v>
      </c>
      <c r="E94" s="63">
        <v>224634.72</v>
      </c>
      <c r="F94" s="64">
        <f t="shared" si="2"/>
        <v>494265.28</v>
      </c>
    </row>
    <row r="95" spans="1:6" ht="22.5">
      <c r="A95" s="24" t="s">
        <v>153</v>
      </c>
      <c r="B95" s="62" t="s">
        <v>137</v>
      </c>
      <c r="C95" s="26" t="s">
        <v>249</v>
      </c>
      <c r="D95" s="27">
        <v>718900</v>
      </c>
      <c r="E95" s="63">
        <v>224634.72</v>
      </c>
      <c r="F95" s="64">
        <f t="shared" si="2"/>
        <v>494265.28</v>
      </c>
    </row>
    <row r="96" spans="1:6" ht="22.5">
      <c r="A96" s="24" t="s">
        <v>155</v>
      </c>
      <c r="B96" s="62" t="s">
        <v>137</v>
      </c>
      <c r="C96" s="26" t="s">
        <v>250</v>
      </c>
      <c r="D96" s="27">
        <v>100000</v>
      </c>
      <c r="E96" s="63">
        <v>14936.67</v>
      </c>
      <c r="F96" s="64">
        <f t="shared" si="2"/>
        <v>85063.33</v>
      </c>
    </row>
    <row r="97" spans="1:6">
      <c r="A97" s="24" t="s">
        <v>157</v>
      </c>
      <c r="B97" s="62" t="s">
        <v>137</v>
      </c>
      <c r="C97" s="26" t="s">
        <v>251</v>
      </c>
      <c r="D97" s="27">
        <v>618900</v>
      </c>
      <c r="E97" s="63">
        <v>209698.05</v>
      </c>
      <c r="F97" s="64">
        <f t="shared" si="2"/>
        <v>409201.95</v>
      </c>
    </row>
    <row r="98" spans="1:6">
      <c r="A98" s="50" t="s">
        <v>252</v>
      </c>
      <c r="B98" s="51" t="s">
        <v>137</v>
      </c>
      <c r="C98" s="52" t="s">
        <v>253</v>
      </c>
      <c r="D98" s="53">
        <v>10000</v>
      </c>
      <c r="E98" s="54" t="s">
        <v>45</v>
      </c>
      <c r="F98" s="55">
        <f t="shared" si="2"/>
        <v>10000</v>
      </c>
    </row>
    <row r="99" spans="1:6" ht="22.5">
      <c r="A99" s="24" t="s">
        <v>151</v>
      </c>
      <c r="B99" s="62" t="s">
        <v>137</v>
      </c>
      <c r="C99" s="26" t="s">
        <v>254</v>
      </c>
      <c r="D99" s="27">
        <v>10000</v>
      </c>
      <c r="E99" s="63" t="s">
        <v>45</v>
      </c>
      <c r="F99" s="64">
        <f t="shared" si="2"/>
        <v>10000</v>
      </c>
    </row>
    <row r="100" spans="1:6" ht="22.5">
      <c r="A100" s="24" t="s">
        <v>153</v>
      </c>
      <c r="B100" s="62" t="s">
        <v>137</v>
      </c>
      <c r="C100" s="26" t="s">
        <v>255</v>
      </c>
      <c r="D100" s="27">
        <v>10000</v>
      </c>
      <c r="E100" s="63" t="s">
        <v>45</v>
      </c>
      <c r="F100" s="64">
        <f t="shared" si="2"/>
        <v>10000</v>
      </c>
    </row>
    <row r="101" spans="1:6" ht="22.5">
      <c r="A101" s="24" t="s">
        <v>155</v>
      </c>
      <c r="B101" s="62" t="s">
        <v>137</v>
      </c>
      <c r="C101" s="26" t="s">
        <v>256</v>
      </c>
      <c r="D101" s="27">
        <v>10000</v>
      </c>
      <c r="E101" s="63" t="s">
        <v>45</v>
      </c>
      <c r="F101" s="64">
        <f t="shared" si="2"/>
        <v>10000</v>
      </c>
    </row>
    <row r="102" spans="1:6" ht="22.5">
      <c r="A102" s="50" t="s">
        <v>257</v>
      </c>
      <c r="B102" s="51" t="s">
        <v>137</v>
      </c>
      <c r="C102" s="52" t="s">
        <v>258</v>
      </c>
      <c r="D102" s="53">
        <v>10000</v>
      </c>
      <c r="E102" s="54" t="s">
        <v>45</v>
      </c>
      <c r="F102" s="55">
        <f t="shared" si="2"/>
        <v>10000</v>
      </c>
    </row>
    <row r="103" spans="1:6" ht="22.5">
      <c r="A103" s="24" t="s">
        <v>151</v>
      </c>
      <c r="B103" s="62" t="s">
        <v>137</v>
      </c>
      <c r="C103" s="26" t="s">
        <v>259</v>
      </c>
      <c r="D103" s="27">
        <v>10000</v>
      </c>
      <c r="E103" s="63" t="s">
        <v>45</v>
      </c>
      <c r="F103" s="64">
        <f t="shared" si="2"/>
        <v>10000</v>
      </c>
    </row>
    <row r="104" spans="1:6" ht="22.5">
      <c r="A104" s="24" t="s">
        <v>153</v>
      </c>
      <c r="B104" s="62" t="s">
        <v>137</v>
      </c>
      <c r="C104" s="26" t="s">
        <v>260</v>
      </c>
      <c r="D104" s="27">
        <v>10000</v>
      </c>
      <c r="E104" s="63" t="s">
        <v>45</v>
      </c>
      <c r="F104" s="64">
        <f t="shared" si="2"/>
        <v>10000</v>
      </c>
    </row>
    <row r="105" spans="1:6" ht="22.5">
      <c r="A105" s="24" t="s">
        <v>155</v>
      </c>
      <c r="B105" s="62" t="s">
        <v>137</v>
      </c>
      <c r="C105" s="26" t="s">
        <v>261</v>
      </c>
      <c r="D105" s="27">
        <v>10000</v>
      </c>
      <c r="E105" s="63" t="s">
        <v>45</v>
      </c>
      <c r="F105" s="64">
        <f t="shared" si="2"/>
        <v>10000</v>
      </c>
    </row>
    <row r="106" spans="1:6">
      <c r="A106" s="50" t="s">
        <v>262</v>
      </c>
      <c r="B106" s="51" t="s">
        <v>137</v>
      </c>
      <c r="C106" s="52" t="s">
        <v>263</v>
      </c>
      <c r="D106" s="53">
        <v>2251700</v>
      </c>
      <c r="E106" s="54">
        <v>426758.83</v>
      </c>
      <c r="F106" s="55">
        <f t="shared" si="2"/>
        <v>1824941.17</v>
      </c>
    </row>
    <row r="107" spans="1:6" ht="22.5">
      <c r="A107" s="24" t="s">
        <v>264</v>
      </c>
      <c r="B107" s="62" t="s">
        <v>137</v>
      </c>
      <c r="C107" s="26" t="s">
        <v>265</v>
      </c>
      <c r="D107" s="27">
        <v>2251700</v>
      </c>
      <c r="E107" s="63">
        <v>426758.83</v>
      </c>
      <c r="F107" s="64">
        <f t="shared" si="2"/>
        <v>1824941.17</v>
      </c>
    </row>
    <row r="108" spans="1:6">
      <c r="A108" s="24" t="s">
        <v>266</v>
      </c>
      <c r="B108" s="62" t="s">
        <v>137</v>
      </c>
      <c r="C108" s="26" t="s">
        <v>267</v>
      </c>
      <c r="D108" s="27">
        <v>2251700</v>
      </c>
      <c r="E108" s="63">
        <v>426758.83</v>
      </c>
      <c r="F108" s="64">
        <f t="shared" si="2"/>
        <v>1824941.17</v>
      </c>
    </row>
    <row r="109" spans="1:6" ht="45">
      <c r="A109" s="24" t="s">
        <v>268</v>
      </c>
      <c r="B109" s="62" t="s">
        <v>137</v>
      </c>
      <c r="C109" s="26" t="s">
        <v>269</v>
      </c>
      <c r="D109" s="27">
        <v>2251700</v>
      </c>
      <c r="E109" s="63">
        <v>426758.83</v>
      </c>
      <c r="F109" s="64">
        <f t="shared" si="2"/>
        <v>1824941.17</v>
      </c>
    </row>
    <row r="110" spans="1:6">
      <c r="A110" s="50" t="s">
        <v>270</v>
      </c>
      <c r="B110" s="51" t="s">
        <v>137</v>
      </c>
      <c r="C110" s="52" t="s">
        <v>271</v>
      </c>
      <c r="D110" s="53">
        <v>2251700</v>
      </c>
      <c r="E110" s="54">
        <v>426758.83</v>
      </c>
      <c r="F110" s="55">
        <f t="shared" si="2"/>
        <v>1824941.17</v>
      </c>
    </row>
    <row r="111" spans="1:6" ht="22.5">
      <c r="A111" s="24" t="s">
        <v>264</v>
      </c>
      <c r="B111" s="62" t="s">
        <v>137</v>
      </c>
      <c r="C111" s="26" t="s">
        <v>272</v>
      </c>
      <c r="D111" s="27">
        <v>2251700</v>
      </c>
      <c r="E111" s="63">
        <v>426758.83</v>
      </c>
      <c r="F111" s="64">
        <f t="shared" ref="F111:F113" si="3">IF(OR(D111="-",IF(E111="-",0,E111)&gt;=IF(D111="-",0,D111)),"-",IF(D111="-",0,D111)-IF(E111="-",0,E111))</f>
        <v>1824941.17</v>
      </c>
    </row>
    <row r="112" spans="1:6">
      <c r="A112" s="24" t="s">
        <v>266</v>
      </c>
      <c r="B112" s="62" t="s">
        <v>137</v>
      </c>
      <c r="C112" s="26" t="s">
        <v>273</v>
      </c>
      <c r="D112" s="27">
        <v>2251700</v>
      </c>
      <c r="E112" s="63">
        <v>426758.83</v>
      </c>
      <c r="F112" s="64">
        <f t="shared" si="3"/>
        <v>1824941.17</v>
      </c>
    </row>
    <row r="113" spans="1:6" ht="45">
      <c r="A113" s="24" t="s">
        <v>268</v>
      </c>
      <c r="B113" s="62" t="s">
        <v>137</v>
      </c>
      <c r="C113" s="26" t="s">
        <v>274</v>
      </c>
      <c r="D113" s="27">
        <v>2251700</v>
      </c>
      <c r="E113" s="63">
        <v>426758.83</v>
      </c>
      <c r="F113" s="64">
        <f t="shared" si="3"/>
        <v>1824941.17</v>
      </c>
    </row>
    <row r="114" spans="1:6" ht="9" customHeight="1">
      <c r="A114" s="65"/>
      <c r="B114" s="66"/>
      <c r="C114" s="67"/>
      <c r="D114" s="68"/>
      <c r="E114" s="66"/>
      <c r="F114" s="66"/>
    </row>
    <row r="115" spans="1:6" ht="13.5" customHeight="1">
      <c r="A115" s="169" t="s">
        <v>275</v>
      </c>
      <c r="B115" s="69" t="s">
        <v>276</v>
      </c>
      <c r="C115" s="70" t="s">
        <v>138</v>
      </c>
      <c r="D115" s="168">
        <v>-50500</v>
      </c>
      <c r="E115" s="168">
        <v>627634.97</v>
      </c>
      <c r="F115" s="71" t="s">
        <v>277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G22" sqref="G22"/>
    </sheetView>
  </sheetViews>
  <sheetFormatPr defaultRowHeight="12.75"/>
  <cols>
    <col min="1" max="1" width="33.140625" customWidth="1"/>
    <col min="2" max="2" width="6.28515625" customWidth="1"/>
    <col min="3" max="3" width="21.7109375" customWidth="1"/>
    <col min="4" max="4" width="15.7109375" customWidth="1"/>
    <col min="5" max="5" width="18.5703125" customWidth="1"/>
    <col min="6" max="6" width="14" customWidth="1"/>
  </cols>
  <sheetData>
    <row r="1" spans="1:6">
      <c r="A1" s="96" t="s">
        <v>278</v>
      </c>
      <c r="B1" s="96"/>
      <c r="C1" s="96"/>
      <c r="D1" s="96"/>
      <c r="E1" s="96"/>
      <c r="F1" s="96"/>
    </row>
    <row r="2" spans="1:6" ht="15">
      <c r="A2" s="97" t="s">
        <v>279</v>
      </c>
      <c r="B2" s="97"/>
      <c r="C2" s="97"/>
      <c r="D2" s="97"/>
      <c r="E2" s="97"/>
      <c r="F2" s="97"/>
    </row>
    <row r="3" spans="1:6" ht="13.5" thickBot="1">
      <c r="A3" s="98"/>
      <c r="B3" s="99"/>
      <c r="C3" s="100"/>
      <c r="D3" s="101"/>
      <c r="E3" s="101"/>
      <c r="F3" s="100"/>
    </row>
    <row r="4" spans="1:6">
      <c r="A4" s="102" t="s">
        <v>22</v>
      </c>
      <c r="B4" s="103" t="s">
        <v>23</v>
      </c>
      <c r="C4" s="104" t="s">
        <v>280</v>
      </c>
      <c r="D4" s="105" t="s">
        <v>25</v>
      </c>
      <c r="E4" s="105" t="s">
        <v>26</v>
      </c>
      <c r="F4" s="106" t="s">
        <v>27</v>
      </c>
    </row>
    <row r="5" spans="1:6">
      <c r="A5" s="107"/>
      <c r="B5" s="108"/>
      <c r="C5" s="109"/>
      <c r="D5" s="110"/>
      <c r="E5" s="110"/>
      <c r="F5" s="111"/>
    </row>
    <row r="6" spans="1:6">
      <c r="A6" s="107"/>
      <c r="B6" s="108"/>
      <c r="C6" s="109"/>
      <c r="D6" s="110"/>
      <c r="E6" s="110"/>
      <c r="F6" s="111"/>
    </row>
    <row r="7" spans="1:6">
      <c r="A7" s="107"/>
      <c r="B7" s="108"/>
      <c r="C7" s="109"/>
      <c r="D7" s="110"/>
      <c r="E7" s="110"/>
      <c r="F7" s="111"/>
    </row>
    <row r="8" spans="1:6">
      <c r="A8" s="107"/>
      <c r="B8" s="108"/>
      <c r="C8" s="109"/>
      <c r="D8" s="110"/>
      <c r="E8" s="110"/>
      <c r="F8" s="111"/>
    </row>
    <row r="9" spans="1:6">
      <c r="A9" s="107"/>
      <c r="B9" s="108"/>
      <c r="C9" s="109"/>
      <c r="D9" s="110"/>
      <c r="E9" s="110"/>
      <c r="F9" s="111"/>
    </row>
    <row r="10" spans="1:6" ht="13.5" thickBot="1">
      <c r="A10" s="107"/>
      <c r="B10" s="112"/>
      <c r="C10" s="113"/>
      <c r="D10" s="114"/>
      <c r="E10" s="114"/>
      <c r="F10" s="115"/>
    </row>
    <row r="11" spans="1:6" ht="13.5" thickBot="1">
      <c r="A11" s="116">
        <v>1</v>
      </c>
      <c r="B11" s="117">
        <v>2</v>
      </c>
      <c r="C11" s="118">
        <v>3</v>
      </c>
      <c r="D11" s="119" t="s">
        <v>28</v>
      </c>
      <c r="E11" s="120" t="s">
        <v>29</v>
      </c>
      <c r="F11" s="121" t="s">
        <v>30</v>
      </c>
    </row>
    <row r="12" spans="1:6" ht="24" customHeight="1">
      <c r="A12" s="122" t="s">
        <v>323</v>
      </c>
      <c r="B12" s="123">
        <v>500</v>
      </c>
      <c r="C12" s="124" t="s">
        <v>324</v>
      </c>
      <c r="D12" s="125">
        <f>D15+D19</f>
        <v>50500</v>
      </c>
      <c r="E12" s="126">
        <f>E15+E19</f>
        <v>-627634.9700000002</v>
      </c>
      <c r="F12" s="127">
        <f>D12-E12</f>
        <v>678134.9700000002</v>
      </c>
    </row>
    <row r="13" spans="1:6" ht="15.75" customHeight="1">
      <c r="A13" s="130" t="s">
        <v>281</v>
      </c>
      <c r="B13" s="131" t="s">
        <v>282</v>
      </c>
      <c r="C13" s="132" t="s">
        <v>304</v>
      </c>
      <c r="D13" s="133">
        <f>D12</f>
        <v>50500</v>
      </c>
      <c r="E13" s="133">
        <f>E12</f>
        <v>-627634.9700000002</v>
      </c>
      <c r="F13" s="134">
        <f>F12</f>
        <v>678134.9700000002</v>
      </c>
    </row>
    <row r="14" spans="1:6" ht="24" customHeight="1">
      <c r="A14" s="130" t="s">
        <v>326</v>
      </c>
      <c r="B14" s="131" t="s">
        <v>282</v>
      </c>
      <c r="C14" s="132" t="s">
        <v>325</v>
      </c>
      <c r="D14" s="133">
        <f>D13</f>
        <v>50500</v>
      </c>
      <c r="E14" s="164">
        <f>E13</f>
        <v>-627634.9700000002</v>
      </c>
      <c r="F14" s="134">
        <f>F13</f>
        <v>678134.9700000002</v>
      </c>
    </row>
    <row r="15" spans="1:6" ht="24" customHeight="1">
      <c r="A15" s="166" t="s">
        <v>305</v>
      </c>
      <c r="B15" s="167" t="s">
        <v>283</v>
      </c>
      <c r="C15" s="136" t="s">
        <v>306</v>
      </c>
      <c r="D15" s="165">
        <v>-13675900</v>
      </c>
      <c r="E15" s="137">
        <v>-2963742.1</v>
      </c>
      <c r="F15" s="127">
        <f>D15-E15</f>
        <v>-10712157.9</v>
      </c>
    </row>
    <row r="16" spans="1:6" ht="24.75" customHeight="1">
      <c r="A16" s="128" t="s">
        <v>307</v>
      </c>
      <c r="B16" s="138" t="s">
        <v>283</v>
      </c>
      <c r="C16" s="139" t="s">
        <v>308</v>
      </c>
      <c r="D16" s="140">
        <f t="shared" ref="D16:E17" si="0">D15</f>
        <v>-13675900</v>
      </c>
      <c r="E16" s="141">
        <f t="shared" si="0"/>
        <v>-2963742.1</v>
      </c>
      <c r="F16" s="142">
        <f>D16-E16</f>
        <v>-10712157.9</v>
      </c>
    </row>
    <row r="17" spans="1:6" ht="27.75" customHeight="1">
      <c r="A17" s="128" t="s">
        <v>309</v>
      </c>
      <c r="B17" s="138" t="s">
        <v>283</v>
      </c>
      <c r="C17" s="139" t="s">
        <v>310</v>
      </c>
      <c r="D17" s="140">
        <f t="shared" si="0"/>
        <v>-13675900</v>
      </c>
      <c r="E17" s="141">
        <f t="shared" si="0"/>
        <v>-2963742.1</v>
      </c>
      <c r="F17" s="142">
        <f>F16</f>
        <v>-10712157.9</v>
      </c>
    </row>
    <row r="18" spans="1:6" ht="27" customHeight="1">
      <c r="A18" s="143" t="s">
        <v>284</v>
      </c>
      <c r="B18" s="144" t="s">
        <v>283</v>
      </c>
      <c r="C18" s="139" t="s">
        <v>311</v>
      </c>
      <c r="D18" s="140">
        <f>D17</f>
        <v>-13675900</v>
      </c>
      <c r="E18" s="141">
        <f>E16</f>
        <v>-2963742.1</v>
      </c>
      <c r="F18" s="142">
        <f>D18-E18</f>
        <v>-10712157.9</v>
      </c>
    </row>
    <row r="19" spans="1:6" ht="24" customHeight="1">
      <c r="A19" s="145" t="s">
        <v>312</v>
      </c>
      <c r="B19" s="135" t="s">
        <v>285</v>
      </c>
      <c r="C19" s="136" t="s">
        <v>313</v>
      </c>
      <c r="D19" s="126">
        <v>13726400</v>
      </c>
      <c r="E19" s="137">
        <v>2336107.13</v>
      </c>
      <c r="F19" s="127">
        <f>D19-E19</f>
        <v>11390292.870000001</v>
      </c>
    </row>
    <row r="20" spans="1:6" ht="22.5" customHeight="1">
      <c r="A20" s="128" t="s">
        <v>314</v>
      </c>
      <c r="B20" s="144" t="s">
        <v>285</v>
      </c>
      <c r="C20" s="139" t="s">
        <v>315</v>
      </c>
      <c r="D20" s="129">
        <f t="shared" ref="D20:E21" si="1">D19</f>
        <v>13726400</v>
      </c>
      <c r="E20" s="141">
        <f t="shared" si="1"/>
        <v>2336107.13</v>
      </c>
      <c r="F20" s="142">
        <f>D20-E20</f>
        <v>11390292.870000001</v>
      </c>
    </row>
    <row r="21" spans="1:6" ht="25.5" customHeight="1">
      <c r="A21" s="128" t="s">
        <v>316</v>
      </c>
      <c r="B21" s="146" t="s">
        <v>285</v>
      </c>
      <c r="C21" s="147" t="s">
        <v>317</v>
      </c>
      <c r="D21" s="148">
        <f t="shared" si="1"/>
        <v>13726400</v>
      </c>
      <c r="E21" s="141">
        <f t="shared" si="1"/>
        <v>2336107.13</v>
      </c>
      <c r="F21" s="149">
        <f>F20</f>
        <v>11390292.870000001</v>
      </c>
    </row>
    <row r="22" spans="1:6" ht="24" customHeight="1" thickBot="1">
      <c r="A22" s="150" t="s">
        <v>286</v>
      </c>
      <c r="B22" s="151" t="s">
        <v>285</v>
      </c>
      <c r="C22" s="152" t="s">
        <v>318</v>
      </c>
      <c r="D22" s="153">
        <f>D20</f>
        <v>13726400</v>
      </c>
      <c r="E22" s="141">
        <f>E20</f>
        <v>2336107.13</v>
      </c>
      <c r="F22" s="154">
        <f>D22-E22</f>
        <v>11390292.870000001</v>
      </c>
    </row>
    <row r="23" spans="1:6">
      <c r="A23" s="155"/>
      <c r="B23" s="156"/>
      <c r="C23" s="157"/>
      <c r="D23" s="158"/>
      <c r="E23" s="158"/>
      <c r="F23" s="159"/>
    </row>
    <row r="24" spans="1:6">
      <c r="A24" s="160"/>
      <c r="B24" s="160"/>
      <c r="C24" s="160"/>
      <c r="D24" s="160"/>
      <c r="E24" s="160"/>
      <c r="F24" s="160"/>
    </row>
    <row r="25" spans="1:6">
      <c r="A25" s="160"/>
      <c r="B25" s="160"/>
      <c r="C25" s="160" t="s">
        <v>319</v>
      </c>
      <c r="D25" s="160"/>
      <c r="E25" s="160"/>
      <c r="F25" s="160"/>
    </row>
    <row r="26" spans="1:6">
      <c r="A26" s="160"/>
      <c r="B26" s="160"/>
      <c r="C26" s="160"/>
      <c r="D26" s="160"/>
      <c r="E26" s="160"/>
      <c r="F26" s="160"/>
    </row>
    <row r="27" spans="1:6">
      <c r="A27" s="160"/>
      <c r="B27" s="160"/>
      <c r="C27" s="160"/>
      <c r="D27" s="160"/>
      <c r="E27" s="160"/>
      <c r="F27" s="160"/>
    </row>
    <row r="28" spans="1:6">
      <c r="A28" s="160"/>
      <c r="B28" s="160"/>
      <c r="C28" s="160"/>
      <c r="D28" s="160"/>
      <c r="E28" s="160"/>
      <c r="F28" s="160"/>
    </row>
    <row r="29" spans="1:6">
      <c r="A29" s="160"/>
      <c r="B29" s="160"/>
      <c r="C29" s="160" t="s">
        <v>320</v>
      </c>
      <c r="D29" s="160"/>
      <c r="E29" s="160"/>
      <c r="F29" s="160"/>
    </row>
    <row r="30" spans="1:6">
      <c r="A30" s="160"/>
      <c r="B30" s="160"/>
      <c r="C30" s="160"/>
      <c r="D30" s="160"/>
      <c r="E30" s="160"/>
      <c r="F30" s="160"/>
    </row>
    <row r="31" spans="1:6">
      <c r="A31" s="160"/>
      <c r="B31" s="160"/>
      <c r="C31" s="160"/>
      <c r="D31" s="160"/>
      <c r="E31" s="160"/>
      <c r="F31" s="160"/>
    </row>
    <row r="32" spans="1:6">
      <c r="A32" s="160"/>
      <c r="B32" s="160"/>
      <c r="C32" s="160" t="s">
        <v>321</v>
      </c>
      <c r="D32" s="160"/>
      <c r="E32" s="160"/>
      <c r="F32" s="160"/>
    </row>
    <row r="33" spans="1:6">
      <c r="A33" s="160"/>
      <c r="B33" s="160"/>
      <c r="C33" s="160"/>
      <c r="D33" s="160"/>
      <c r="E33" s="160"/>
      <c r="F33" s="160"/>
    </row>
    <row r="34" spans="1:6">
      <c r="A34" s="160"/>
      <c r="B34" s="160"/>
      <c r="C34" s="160"/>
      <c r="D34" s="160"/>
      <c r="E34" s="160"/>
      <c r="F34" s="160"/>
    </row>
    <row r="35" spans="1:6">
      <c r="A35" s="161" t="s">
        <v>322</v>
      </c>
      <c r="B35" s="160"/>
      <c r="C35" s="160"/>
      <c r="D35" s="162"/>
      <c r="E35" s="162"/>
      <c r="F35" s="16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3:F14">
    <cfRule type="cellIs" priority="3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287</v>
      </c>
      <c r="B1" t="s">
        <v>288</v>
      </c>
    </row>
    <row r="2" spans="1:2">
      <c r="A2" t="s">
        <v>289</v>
      </c>
      <c r="B2" t="s">
        <v>290</v>
      </c>
    </row>
    <row r="3" spans="1:2">
      <c r="A3" t="s">
        <v>291</v>
      </c>
      <c r="B3" t="s">
        <v>6</v>
      </c>
    </row>
    <row r="4" spans="1:2">
      <c r="A4" t="s">
        <v>292</v>
      </c>
      <c r="B4" t="s">
        <v>293</v>
      </c>
    </row>
    <row r="5" spans="1:2">
      <c r="A5" t="s">
        <v>294</v>
      </c>
      <c r="B5" t="s">
        <v>295</v>
      </c>
    </row>
    <row r="6" spans="1:2">
      <c r="A6" t="s">
        <v>296</v>
      </c>
      <c r="B6" t="s">
        <v>288</v>
      </c>
    </row>
    <row r="7" spans="1:2">
      <c r="A7" t="s">
        <v>297</v>
      </c>
      <c r="B7" t="s">
        <v>298</v>
      </c>
    </row>
    <row r="8" spans="1:2">
      <c r="A8" t="s">
        <v>299</v>
      </c>
      <c r="B8" t="s">
        <v>298</v>
      </c>
    </row>
    <row r="9" spans="1:2">
      <c r="A9" t="s">
        <v>300</v>
      </c>
      <c r="B9" t="s">
        <v>301</v>
      </c>
    </row>
    <row r="10" spans="1:2">
      <c r="A10" t="s">
        <v>302</v>
      </c>
      <c r="B10" t="s">
        <v>19</v>
      </c>
    </row>
    <row r="11" spans="1:2">
      <c r="A11" t="s">
        <v>303</v>
      </c>
      <c r="B11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rep:2.55.0.132</dc:description>
  <cp:lastModifiedBy>Пользователь2</cp:lastModifiedBy>
  <dcterms:created xsi:type="dcterms:W3CDTF">2023-04-06T05:57:24Z</dcterms:created>
  <dcterms:modified xsi:type="dcterms:W3CDTF">2023-04-11T12:25:35Z</dcterms:modified>
</cp:coreProperties>
</file>