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'доходы'!$A$1:$DG$82</definedName>
    <definedName name="_xlnm.Print_Area" localSheetId="2">'источники'!$A$1:$DF$49</definedName>
  </definedNames>
  <calcPr fullCalcOnLoad="1"/>
</workbook>
</file>

<file path=xl/sharedStrings.xml><?xml version="1.0" encoding="utf-8"?>
<sst xmlns="http://schemas.openxmlformats.org/spreadsheetml/2006/main" count="1359" uniqueCount="645">
  <si>
    <t>Расходы на софинансирование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комфортным жильем населения Долотинского сельского поселения"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</si>
  <si>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</si>
  <si>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Долотинского сельского поселения" муниципальной программы Долотинского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</si>
  <si>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</si>
  <si>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</si>
  <si>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</si>
  <si>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</si>
  <si>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</si>
  <si>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</si>
  <si>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</si>
  <si>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 xml:space="preserve">Подпрограмма "Обеспечения реализации муниципальной программы Долотинского сельского поселения "Муниципальная политика" </t>
  </si>
  <si>
    <t>000 1 16 51000 02 0000 140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</si>
  <si>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</si>
  <si>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</si>
  <si>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</si>
  <si>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</si>
  <si>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</si>
  <si>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</si>
  <si>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</si>
  <si>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</si>
  <si>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</si>
  <si>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</si>
  <si>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Мероприятия по официальной публикации нормативно-правовых актов АдминистрацииДолотинского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</si>
  <si>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</si>
  <si>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Ссофинансирование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</si>
  <si>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</si>
  <si>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</si>
  <si>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</si>
  <si>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</si>
  <si>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</si>
  <si>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</si>
  <si>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</si>
  <si>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Реализация направления расходов в памках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</si>
  <si>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</si>
  <si>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</si>
  <si>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</si>
  <si>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</si>
  <si>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</si>
  <si>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</si>
  <si>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</si>
  <si>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</si>
  <si>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</si>
  <si>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</si>
  <si>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</si>
  <si>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</si>
  <si>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</si>
  <si>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</si>
  <si>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</si>
  <si>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</si>
  <si>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</si>
  <si>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</si>
  <si>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</si>
  <si>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</si>
  <si>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"Защита от черезвычайных ситуаций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</si>
  <si>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</si>
  <si>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</si>
  <si>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</si>
  <si>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</si>
  <si>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</si>
  <si>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</si>
  <si>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</si>
  <si>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</si>
  <si>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</si>
  <si>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</si>
  <si>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</si>
  <si>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</si>
  <si>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</si>
  <si>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</si>
  <si>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</si>
  <si>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</si>
  <si>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</si>
  <si>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</si>
  <si>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</si>
  <si>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</si>
  <si>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</si>
  <si>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</si>
  <si>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</si>
  <si>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</si>
  <si>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</si>
  <si>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</si>
  <si>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</si>
  <si>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</si>
  <si>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</si>
  <si>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</si>
  <si>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</si>
  <si>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</si>
  <si>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</si>
  <si>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</si>
  <si>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</si>
  <si>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</si>
  <si>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</si>
  <si>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</si>
  <si>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</si>
  <si>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</si>
  <si>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</si>
  <si>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</si>
  <si>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</si>
  <si>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</si>
  <si>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</si>
  <si>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</si>
  <si>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</si>
  <si>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</si>
  <si>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Администарция Долотинского сельского поселения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</si>
  <si>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</si>
  <si>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</si>
  <si>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</si>
  <si>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</si>
  <si>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</si>
  <si>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</si>
  <si>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</si>
  <si>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</si>
  <si>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</si>
  <si>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</si>
  <si>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</si>
  <si>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</si>
  <si>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</si>
  <si>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</si>
  <si>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</si>
  <si>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</si>
  <si>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</si>
  <si>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</si>
  <si>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</si>
  <si>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</si>
  <si>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</si>
  <si>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</si>
  <si>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</si>
  <si>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</si>
  <si>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</si>
  <si>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</si>
  <si>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</si>
  <si>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</si>
  <si>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</si>
  <si>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</si>
  <si>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</si>
  <si>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</si>
  <si>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</si>
  <si>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</si>
  <si>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</si>
  <si>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</si>
  <si>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</si>
  <si>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</si>
  <si>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</si>
  <si>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</si>
  <si>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</si>
  <si>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</si>
  <si>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</si>
  <si>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</si>
  <si>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</si>
  <si>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</si>
  <si>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</si>
  <si>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</si>
  <si>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</si>
  <si>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</si>
  <si>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</si>
  <si>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</si>
  <si>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</si>
  <si>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</si>
  <si>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</si>
  <si>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</si>
  <si>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</si>
  <si>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</si>
  <si>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</si>
  <si>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</si>
  <si>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</si>
  <si>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951 0200 0000000 000 000</t>
  </si>
  <si>
    <t>Мобилизация и вневойсковая подготовка</t>
  </si>
  <si>
    <t>Защита населения и территории от ЧС природного и техногенного характера, ГО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</si>
  <si>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</si>
  <si>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</si>
  <si>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</si>
  <si>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</si>
  <si>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</si>
  <si>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</si>
  <si>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</si>
  <si>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</si>
  <si>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</si>
  <si>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</si>
  <si>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</si>
  <si>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</si>
  <si>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</si>
  <si>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</si>
  <si>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</si>
  <si>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</si>
  <si>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</si>
  <si>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</si>
  <si>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</si>
  <si>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</si>
  <si>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</si>
  <si>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</si>
  <si>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</si>
  <si>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</si>
  <si>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</si>
  <si>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</si>
  <si>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</si>
  <si>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</si>
  <si>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</si>
  <si>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</si>
  <si>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</si>
  <si>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</si>
  <si>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</si>
  <si>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</si>
  <si>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</si>
  <si>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</si>
  <si>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</si>
  <si>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</si>
  <si>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</si>
  <si>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</si>
  <si>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</si>
  <si>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</si>
  <si>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</si>
  <si>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</si>
  <si>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</si>
  <si>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</si>
  <si>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</si>
  <si>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</si>
  <si>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</si>
  <si>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</si>
  <si>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</si>
  <si>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</si>
  <si>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</si>
  <si>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</si>
  <si>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</si>
  <si>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</si>
  <si>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</si>
  <si>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</si>
  <si>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</si>
  <si>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</si>
  <si>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</si>
  <si>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</si>
  <si>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</si>
  <si>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</si>
  <si>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</si>
  <si>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</si>
  <si>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</si>
  <si>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</si>
  <si>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</si>
  <si>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</si>
  <si>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</si>
  <si>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</si>
  <si>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</si>
  <si>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</si>
  <si>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</si>
  <si>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</si>
  <si>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</si>
  <si>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</si>
  <si>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</si>
  <si>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</si>
  <si>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</si>
  <si>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</si>
  <si>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</si>
  <si>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</si>
  <si>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</si>
  <si>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</si>
  <si>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</si>
  <si>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</si>
  <si>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</si>
  <si>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</si>
  <si>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</si>
  <si>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</si>
  <si>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</si>
  <si>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</si>
  <si>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</si>
  <si>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</si>
  <si>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</si>
  <si>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Подпрограмма «Содержание уличного освещения До-лотинского сельского поселения»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</si>
  <si>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</si>
  <si>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</si>
  <si>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</si>
  <si>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</si>
  <si>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</si>
  <si>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</si>
  <si>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</si>
  <si>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</si>
  <si>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</si>
  <si>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</si>
  <si>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</si>
  <si>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</si>
  <si>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</si>
  <si>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</si>
  <si>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</si>
  <si>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</si>
  <si>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000 1 16 90050 10 0000 140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</si>
  <si>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</si>
  <si>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</si>
  <si>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</si>
  <si>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</si>
  <si>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</si>
  <si>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</si>
  <si>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</si>
  <si>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</si>
  <si>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</si>
  <si>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</si>
  <si>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</si>
  <si>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</si>
  <si>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</si>
  <si>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</si>
  <si>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</si>
  <si>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</si>
  <si>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</si>
  <si>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</si>
  <si>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</si>
  <si>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</si>
  <si>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</si>
  <si>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</si>
  <si>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</si>
  <si>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</si>
  <si>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</si>
  <si>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</si>
  <si>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</si>
  <si>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</si>
  <si>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</si>
  <si>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</si>
  <si>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</si>
  <si>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</si>
  <si>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</si>
  <si>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</si>
  <si>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</si>
  <si>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</si>
  <si>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</si>
  <si>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</si>
  <si>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</si>
  <si>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</si>
  <si>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</si>
  <si>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</si>
  <si>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</si>
  <si>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</si>
  <si>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</si>
  <si>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</si>
  <si>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</si>
  <si>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</si>
  <si>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</si>
  <si>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</si>
  <si>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000 2 02 01001 10 0000 151</t>
  </si>
  <si>
    <t>000 2 02 01001 00 0000 151</t>
  </si>
  <si>
    <t>000 2 02 01000 00 0000 151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</si>
  <si>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</si>
  <si>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</si>
  <si>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</si>
  <si>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</si>
  <si>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</si>
  <si>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</si>
  <si>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</si>
  <si>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</si>
  <si>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</si>
  <si>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</si>
  <si>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</si>
  <si>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</si>
  <si>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</si>
  <si>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</si>
  <si>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</si>
  <si>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</si>
  <si>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</si>
  <si>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</si>
  <si>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содержанию и ремонту объектов благоустройства и мест общего пользования в рамках продпрограммы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</si>
  <si>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</si>
  <si>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</si>
  <si>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951 0503 0510000 000 000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</si>
  <si>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</si>
  <si>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</si>
  <si>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</si>
  <si>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</si>
  <si>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</si>
  <si>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</si>
  <si>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</si>
  <si>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</si>
  <si>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</si>
  <si>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</si>
  <si>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</si>
  <si>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</si>
  <si>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</si>
  <si>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</si>
  <si>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951 0801 0610059 000 000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</si>
  <si>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</si>
  <si>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</si>
  <si>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</si>
  <si>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Глава муниципального образования Долотинского сельского поселения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</si>
  <si>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</si>
  <si>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</si>
  <si>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</si>
  <si>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«Защита от чрезвычайных ситуаций»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</si>
  <si>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</si>
  <si>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</si>
  <si>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«Повышение безопасности дорожного движения на территории Долотинского сельского поселения»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</si>
  <si>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</si>
  <si>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</si>
  <si>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</si>
  <si>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</si>
  <si>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Непрограммные расходы</t>
  </si>
  <si>
    <t>Финансовое обеспечение непредвиденных расходов</t>
  </si>
  <si>
    <t>951 0501 0712005 411 310</t>
  </si>
  <si>
    <t>000 01 03 00 00 00 0000 000</t>
  </si>
  <si>
    <t>000 01 03 01 00 00 0000 000</t>
  </si>
  <si>
    <t>000 01 03 01 00 00 0000 700</t>
  </si>
  <si>
    <t>000 01 03 01 00 10 0000 710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</si>
  <si>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</si>
  <si>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</si>
  <si>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</si>
  <si>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</si>
  <si>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</si>
  <si>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</si>
  <si>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</si>
  <si>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</si>
  <si>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951 0501 0712005 411 300</t>
  </si>
  <si>
    <t>951 0501 0712005 411 000</t>
  </si>
  <si>
    <t>Мероприятия по предупреждению черезвычайных ситуаций и пропоганде среди населения безопасности жизнедеятельности, обучениедействиям при возникновении черезвычайных ситувций в рамках подпрограммы "Защита от черезвычайных ситуаций"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</si>
  <si>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</si>
  <si>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</si>
  <si>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</si>
  <si>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</si>
  <si>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</si>
  <si>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</si>
  <si>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</si>
  <si>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</si>
  <si>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</si>
  <si>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</si>
  <si>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</si>
  <si>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</si>
  <si>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</si>
  <si>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16</t>
  </si>
  <si>
    <t>951 1003 0718510 000 000</t>
  </si>
  <si>
    <t>Обеспечение функционирования Главы Долотинского сельского поселения</t>
  </si>
  <si>
    <t>Расходы на выплаты по оплате труда работников муниципальных органов Долотинского сельского поселения по непрограммному направлению расходов "Глава муниципального образования Долотинского сельского поселения" в рамках непрограммного направления деятельности "Обеспечение функционирования Главы муниципального образования Долотинского сельского поселения"</t>
  </si>
  <si>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</si>
  <si>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</si>
  <si>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Реализация функций иных муниципальных органов Долотинского сельского поселения</t>
  </si>
  <si>
    <t>Муниципальная программа Долотинского сельского поселения "Муниципальная политика"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</si>
  <si>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</si>
  <si>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</si>
  <si>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</si>
  <si>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</si>
  <si>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</si>
  <si>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</si>
  <si>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</si>
  <si>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</si>
  <si>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</si>
  <si>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</si>
  <si>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</si>
  <si>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</si>
  <si>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</si>
  <si>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</si>
  <si>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</si>
  <si>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</si>
  <si>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функций органа местного самоуправления Долотинского сельского поселения в рамках попрограммы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</si>
  <si>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февраля</t>
  </si>
  <si>
    <t>01.02.2016</t>
  </si>
  <si>
    <t>10</t>
  </si>
  <si>
    <t xml:space="preserve">951 0102 8810000110 121 </t>
  </si>
  <si>
    <t>951 0102 8810000110 120</t>
  </si>
  <si>
    <t>Расходы на выплаты персоналу государственных (муниципальнх органов)</t>
  </si>
  <si>
    <t>951 0102 8810000110 122</t>
  </si>
  <si>
    <t>951 0102 8810000110 129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</si>
  <si>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</si>
  <si>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</si>
  <si>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</si>
  <si>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 xml:space="preserve">951 0102 8800000000 000 </t>
  </si>
  <si>
    <t xml:space="preserve">951 0102 8810000000 000 </t>
  </si>
  <si>
    <t>951 0102 8810000110 000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</si>
  <si>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</si>
  <si>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</si>
  <si>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</si>
  <si>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</si>
  <si>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</si>
  <si>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</si>
  <si>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</si>
  <si>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</si>
  <si>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</si>
  <si>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</si>
  <si>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</si>
  <si>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</si>
  <si>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</si>
  <si>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</si>
  <si>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</si>
  <si>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</si>
  <si>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</si>
  <si>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</si>
  <si>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</si>
  <si>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</si>
  <si>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</si>
  <si>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</si>
  <si>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</si>
  <si>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</si>
  <si>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951 0113 0120085010 000</t>
  </si>
  <si>
    <t>951 0113 0120085010 540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</si>
  <si>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</si>
  <si>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</si>
  <si>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</si>
  <si>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</si>
  <si>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</si>
  <si>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</si>
  <si>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</si>
  <si>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</si>
  <si>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951 0113 0200000000 000 000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</si>
  <si>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</si>
  <si>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</si>
  <si>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</si>
  <si>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</si>
  <si>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</si>
  <si>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</si>
  <si>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</si>
  <si>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</si>
  <si>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951 0102 8810000110 100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</si>
  <si>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</si>
  <si>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</si>
  <si>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>Закупка товаров, работ и услуг для обеспечения государственных (муницыпальных) нужд</t>
  </si>
  <si>
    <t xml:space="preserve">951 0111 9910090300 800 </t>
  </si>
  <si>
    <t>Иные бюджетные ассигнования</t>
  </si>
  <si>
    <t>951 0113 0120085010 500</t>
  </si>
  <si>
    <t>Межбюджетные трансферты</t>
  </si>
  <si>
    <t>951 0113 9990000000 000 000</t>
  </si>
  <si>
    <t xml:space="preserve">951 0113 9990090120 000 </t>
  </si>
  <si>
    <t>Исполнение судебных актов, предусматривающих обращение взыскания на средства бюджета Долотинского сельского поселения по иным непрограммным расходам  в рамках непрограммных расходов органа местного самоуправления Долотинского сельского поселения</t>
  </si>
  <si>
    <t>951 0113 9990090120 800</t>
  </si>
  <si>
    <t>951 0113 9990090120 830</t>
  </si>
  <si>
    <t>Исполнение судебных актов</t>
  </si>
  <si>
    <t>951 0113 9990090120 831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</si>
  <si>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</si>
  <si>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</si>
  <si>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</si>
  <si>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</si>
  <si>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</si>
  <si>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</si>
  <si>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</si>
  <si>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</si>
  <si>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951 0203 9990051180 200</t>
  </si>
  <si>
    <t>951 0203 9990051180 240</t>
  </si>
  <si>
    <t>951 0203 9990051180 244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</si>
  <si>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</si>
  <si>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</si>
  <si>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</si>
  <si>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</si>
  <si>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</si>
  <si>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</si>
  <si>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</si>
  <si>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</si>
  <si>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951 0309 0320000000 000</t>
  </si>
  <si>
    <t xml:space="preserve">951 0309 0320020030 000 </t>
  </si>
  <si>
    <t>951 0309 0320020030 200</t>
  </si>
  <si>
    <t>951 0309 0320020030 240</t>
  </si>
  <si>
    <t xml:space="preserve">951 0309 0320020030 244 </t>
  </si>
  <si>
    <t>951 0309 0320085010 000</t>
  </si>
  <si>
    <t>951 0309 0320085010 500</t>
  </si>
  <si>
    <t>951 0309 0320085010 540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</si>
  <si>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</si>
  <si>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</si>
  <si>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</si>
  <si>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</si>
  <si>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</si>
  <si>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</si>
  <si>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</si>
  <si>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</si>
  <si>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</si>
  <si>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</si>
  <si>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</si>
  <si>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</si>
  <si>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</si>
  <si>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</si>
  <si>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</si>
  <si>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</si>
  <si>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</si>
  <si>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 xml:space="preserve">951 0409 0410073510 000 </t>
  </si>
  <si>
    <t>951 0409 0410073510 200</t>
  </si>
  <si>
    <t>951 0409 0410073510 240</t>
  </si>
  <si>
    <t xml:space="preserve">951 0409 0410073510 244 </t>
  </si>
  <si>
    <t>951 0409 0420000000 000</t>
  </si>
  <si>
    <t xml:space="preserve">951 0409 0420020010 000 </t>
  </si>
  <si>
    <t>951 0409 0420020010 200</t>
  </si>
  <si>
    <t>951 0409 0420020010 240</t>
  </si>
  <si>
    <t>951 0409 0420020010 244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</si>
  <si>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</si>
  <si>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</si>
  <si>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</si>
  <si>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</si>
  <si>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</si>
  <si>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</si>
  <si>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</si>
  <si>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</si>
  <si>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951 0501 0700000000 000</t>
  </si>
  <si>
    <t>951 0501 0710000000 000</t>
  </si>
  <si>
    <t xml:space="preserve">951 0501 07100S3160 000 </t>
  </si>
  <si>
    <t xml:space="preserve">951 0501 07100S3160 400 </t>
  </si>
  <si>
    <t>Капитальные вложения в объекты государственной (муниципальной) собственности</t>
  </si>
  <si>
    <t>951 0501 07100S3160 410</t>
  </si>
  <si>
    <t>Бюджетные инвестиции</t>
  </si>
  <si>
    <t>951 0501 07100S3160 414</t>
  </si>
  <si>
    <t xml:space="preserve">951 0501 0710073160 000 </t>
  </si>
  <si>
    <t>951 0501 0710073160 400</t>
  </si>
  <si>
    <t>951 0501 0710073160 410</t>
  </si>
  <si>
    <t>951 0501 0710073160 414</t>
  </si>
  <si>
    <t>Бюджетные инвестиции в объекты капитального строительства государственной (муниципальной) собственности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</si>
  <si>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</si>
  <si>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</si>
  <si>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</si>
  <si>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</si>
  <si>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</si>
  <si>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</si>
  <si>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</si>
  <si>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</si>
  <si>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</si>
  <si>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</si>
  <si>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</si>
  <si>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</si>
  <si>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</si>
  <si>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</si>
  <si>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</si>
  <si>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</si>
  <si>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</si>
  <si>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</si>
  <si>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</si>
  <si>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</si>
  <si>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</si>
  <si>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</si>
  <si>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</si>
  <si>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</si>
  <si>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Субсидии бюджетным учреждениям на финансовое обеспечение государственного (муниципального0 задания на оказание государственных (муниципальных) услуг (выполение работ)</t>
  </si>
  <si>
    <t>951 1000 0000000000 000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</si>
  <si>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</si>
  <si>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</si>
  <si>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</si>
  <si>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</si>
  <si>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</si>
  <si>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</si>
  <si>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</si>
  <si>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</si>
  <si>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</si>
  <si>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</si>
  <si>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</si>
  <si>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</si>
  <si>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</si>
  <si>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</si>
  <si>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</si>
  <si>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</si>
  <si>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</si>
  <si>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</si>
  <si>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</si>
  <si>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</si>
  <si>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</si>
  <si>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</si>
  <si>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Обеспечение проведения выборов и референдумов</t>
  </si>
  <si>
    <t>951 0107 0000000000 000</t>
  </si>
  <si>
    <t>951 0107 9990000000 000</t>
  </si>
  <si>
    <t>Расходы на подготовку и проведение выборов депутатов Собрания депутатов Долотинского сельского поселения по иным непрограммным расходам в рамках непрограммных расходов органа местного самоуправления Долотинского сельского поселения</t>
  </si>
  <si>
    <t>951 0107 9990090350 000</t>
  </si>
  <si>
    <t xml:space="preserve">951 0107 9990090350 800 </t>
  </si>
  <si>
    <t xml:space="preserve">951 0107 9990090350 880 </t>
  </si>
  <si>
    <t>Специальные расходы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</si>
</sst>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4" fontId="11" fillId="0" borderId="0" xfId="0" applyNumberFormat="1" applyFont="1" applyAlignment="1">
      <alignment/>
    </xf>
    <xf numFmtId="0" fontId="10" fillId="0" borderId="16" xfId="0" applyFont="1" applyBorder="1" applyAlignment="1">
      <alignment vertical="top"/>
    </xf>
    <xf numFmtId="0" fontId="1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4" fontId="2" fillId="0" borderId="23" xfId="0" applyNumberFormat="1" applyFont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2" fillId="32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49" fontId="2" fillId="0" borderId="2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49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49" fontId="10" fillId="0" borderId="30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/>
    </xf>
    <xf numFmtId="4" fontId="10" fillId="0" borderId="28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4" fontId="10" fillId="0" borderId="38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10" fillId="0" borderId="48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52" xfId="0" applyNumberFormat="1" applyFont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49" fontId="10" fillId="0" borderId="53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" fontId="10" fillId="0" borderId="54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55" xfId="0" applyNumberFormat="1" applyFont="1" applyFill="1" applyBorder="1" applyAlignment="1">
      <alignment horizontal="center"/>
    </xf>
    <xf numFmtId="49" fontId="10" fillId="0" borderId="4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4" fontId="10" fillId="0" borderId="48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41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49" fontId="2" fillId="0" borderId="49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49" fontId="10" fillId="0" borderId="62" xfId="0" applyNumberFormat="1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" fontId="10" fillId="0" borderId="65" xfId="0" applyNumberFormat="1" applyFont="1" applyBorder="1" applyAlignment="1">
      <alignment horizontal="center"/>
    </xf>
    <xf numFmtId="4" fontId="10" fillId="0" borderId="63" xfId="0" applyNumberFormat="1" applyFont="1" applyBorder="1" applyAlignment="1">
      <alignment horizontal="center"/>
    </xf>
    <xf numFmtId="4" fontId="10" fillId="0" borderId="64" xfId="0" applyNumberFormat="1" applyFont="1" applyBorder="1" applyAlignment="1">
      <alignment horizontal="center"/>
    </xf>
    <xf numFmtId="4" fontId="10" fillId="0" borderId="54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55" xfId="0" applyNumberFormat="1" applyFont="1" applyBorder="1" applyAlignment="1">
      <alignment horizontal="center"/>
    </xf>
    <xf numFmtId="0" fontId="10" fillId="0" borderId="31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49" fontId="10" fillId="0" borderId="63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49" fontId="10" fillId="0" borderId="65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49" fontId="2" fillId="0" borderId="61" xfId="0" applyNumberFormat="1" applyFont="1" applyFill="1" applyBorder="1" applyAlignment="1">
      <alignment horizontal="center"/>
    </xf>
    <xf numFmtId="49" fontId="2" fillId="0" borderId="66" xfId="0" applyNumberFormat="1" applyFont="1" applyFill="1" applyBorder="1" applyAlignment="1">
      <alignment horizontal="center"/>
    </xf>
    <xf numFmtId="49" fontId="2" fillId="0" borderId="67" xfId="0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2" fillId="0" borderId="68" xfId="0" applyFont="1" applyBorder="1" applyAlignment="1">
      <alignment horizontal="left" wrapText="1"/>
    </xf>
    <xf numFmtId="49" fontId="2" fillId="0" borderId="69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" fontId="2" fillId="0" borderId="23" xfId="0" applyNumberFormat="1" applyFont="1" applyFill="1" applyBorder="1" applyAlignment="1" quotePrefix="1">
      <alignment horizont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70" xfId="0" applyFont="1" applyBorder="1" applyAlignment="1">
      <alignment wrapText="1"/>
    </xf>
    <xf numFmtId="0" fontId="2" fillId="0" borderId="7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6" fillId="0" borderId="57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1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43" xfId="0" applyFont="1" applyBorder="1" applyAlignment="1">
      <alignment horizontal="left" wrapText="1" indent="2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3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D84"/>
  <sheetViews>
    <sheetView view="pageBreakPreview" zoomScale="89" zoomScaleSheetLayoutView="89" zoomScalePageLayoutView="0" workbookViewId="0" topLeftCell="A7">
      <selection activeCell="BZ18" sqref="BZ18:CO18"/>
    </sheetView>
  </sheetViews>
  <sheetFormatPr defaultColWidth="0.875" defaultRowHeight="12.75"/>
  <cols>
    <col min="1" max="27" width="0.875" style="1" customWidth="1"/>
    <col min="28" max="28" width="5.125" style="1" customWidth="1"/>
    <col min="29" max="50" width="0.875" style="1" customWidth="1"/>
    <col min="51" max="51" width="0.74609375" style="1" customWidth="1"/>
    <col min="52" max="52" width="0.875" style="1" customWidth="1"/>
    <col min="53" max="53" width="1.37890625" style="1" customWidth="1"/>
    <col min="54" max="54" width="2.75390625" style="1" customWidth="1"/>
    <col min="55" max="72" width="0.875" style="1" customWidth="1"/>
    <col min="73" max="73" width="0.37109375" style="1" customWidth="1"/>
    <col min="74" max="74" width="0.6171875" style="1" customWidth="1"/>
    <col min="75" max="76" width="0.875" style="1" hidden="1" customWidth="1"/>
    <col min="77" max="77" width="0.37109375" style="1" customWidth="1"/>
    <col min="78" max="88" width="0.875" style="1" customWidth="1"/>
    <col min="89" max="89" width="0.12890625" style="1" customWidth="1"/>
    <col min="90" max="126" width="0.875" style="1" customWidth="1"/>
    <col min="127" max="127" width="0.74609375" style="1" customWidth="1"/>
    <col min="128" max="16384" width="0.875" style="1" customWidth="1"/>
  </cols>
  <sheetData>
    <row r="1" ht="3" customHeight="1"/>
    <row r="2" spans="2:109" ht="15" customHeight="1" thickBot="1">
      <c r="B2" s="72" t="s">
        <v>83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P2" s="67" t="s">
        <v>61</v>
      </c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9"/>
    </row>
    <row r="3" spans="2:109" s="2" customFormat="1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CN3" s="4" t="s">
        <v>110</v>
      </c>
      <c r="CP3" s="73" t="s">
        <v>84</v>
      </c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5"/>
    </row>
    <row r="4" spans="37:109" s="2" customFormat="1" ht="15" customHeight="1">
      <c r="AK4" s="4" t="s">
        <v>66</v>
      </c>
      <c r="AL4" s="76" t="s">
        <v>443</v>
      </c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0">
        <v>20</v>
      </c>
      <c r="BC4" s="70"/>
      <c r="BD4" s="70"/>
      <c r="BE4" s="70"/>
      <c r="BF4" s="71" t="s">
        <v>418</v>
      </c>
      <c r="BG4" s="71"/>
      <c r="BH4" s="71"/>
      <c r="BI4" s="2" t="s">
        <v>67</v>
      </c>
      <c r="CN4" s="4" t="s">
        <v>62</v>
      </c>
      <c r="CP4" s="77" t="s">
        <v>444</v>
      </c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9"/>
    </row>
    <row r="5" spans="2:109" s="2" customFormat="1" ht="14.25" customHeight="1">
      <c r="B5" s="2" t="s">
        <v>98</v>
      </c>
      <c r="CN5" s="4" t="s">
        <v>63</v>
      </c>
      <c r="CP5" s="77" t="s">
        <v>123</v>
      </c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9"/>
    </row>
    <row r="6" spans="2:109" s="2" customFormat="1" ht="12" customHeight="1">
      <c r="B6" s="5" t="s">
        <v>99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7"/>
      <c r="R6" s="17"/>
      <c r="S6" s="17"/>
      <c r="T6" s="89" t="s">
        <v>122</v>
      </c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17"/>
      <c r="CA6" s="17"/>
      <c r="CB6" s="17"/>
      <c r="CC6" s="17"/>
      <c r="CD6" s="17"/>
      <c r="CE6" s="5"/>
      <c r="CN6" s="4" t="s">
        <v>97</v>
      </c>
      <c r="CP6" s="77" t="s">
        <v>331</v>
      </c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9"/>
    </row>
    <row r="7" spans="2:109" s="2" customFormat="1" ht="33" customHeight="1">
      <c r="B7" s="91" t="s">
        <v>65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2" t="s">
        <v>227</v>
      </c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17"/>
      <c r="CA7" s="17"/>
      <c r="CB7" s="17"/>
      <c r="CC7" s="17"/>
      <c r="CD7" s="17"/>
      <c r="CE7" s="5"/>
      <c r="CN7" s="4" t="s">
        <v>114</v>
      </c>
      <c r="CP7" s="77" t="s">
        <v>12</v>
      </c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9"/>
    </row>
    <row r="8" spans="2:109" s="2" customFormat="1" ht="15" customHeight="1">
      <c r="B8" s="2" t="s">
        <v>372</v>
      </c>
      <c r="CN8" s="4"/>
      <c r="CP8" s="77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9"/>
    </row>
    <row r="9" spans="2:109" s="2" customFormat="1" ht="14.25" customHeight="1" thickBot="1">
      <c r="B9" s="2" t="s">
        <v>94</v>
      </c>
      <c r="CP9" s="83" t="s">
        <v>64</v>
      </c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5"/>
    </row>
    <row r="10" spans="2:109" s="3" customFormat="1" ht="25.5" customHeight="1">
      <c r="B10" s="93" t="s">
        <v>85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</row>
    <row r="11" spans="2:109" ht="34.5" customHeight="1">
      <c r="B11" s="90" t="s">
        <v>54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 t="s">
        <v>55</v>
      </c>
      <c r="AD11" s="90"/>
      <c r="AE11" s="90"/>
      <c r="AF11" s="90"/>
      <c r="AG11" s="90"/>
      <c r="AH11" s="90"/>
      <c r="AI11" s="90" t="s">
        <v>100</v>
      </c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 t="s">
        <v>95</v>
      </c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 t="s">
        <v>56</v>
      </c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 t="s">
        <v>57</v>
      </c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4"/>
    </row>
    <row r="12" spans="2:109" s="14" customFormat="1" ht="12" customHeight="1" thickBot="1">
      <c r="B12" s="101">
        <v>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88">
        <v>2</v>
      </c>
      <c r="AD12" s="88"/>
      <c r="AE12" s="88"/>
      <c r="AF12" s="88"/>
      <c r="AG12" s="88"/>
      <c r="AH12" s="88"/>
      <c r="AI12" s="88">
        <v>3</v>
      </c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>
        <v>4</v>
      </c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>
        <v>5</v>
      </c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>
        <v>6</v>
      </c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95"/>
    </row>
    <row r="13" spans="2:160" s="24" customFormat="1" ht="18.75" customHeight="1">
      <c r="B13" s="98" t="s">
        <v>86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100"/>
      <c r="AC13" s="86" t="s">
        <v>59</v>
      </c>
      <c r="AD13" s="87"/>
      <c r="AE13" s="87"/>
      <c r="AF13" s="87"/>
      <c r="AG13" s="87"/>
      <c r="AH13" s="87"/>
      <c r="AI13" s="87" t="s">
        <v>60</v>
      </c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105">
        <f>BD15+BD70</f>
        <v>17432100</v>
      </c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>
        <f>BZ15+BZ70</f>
        <v>617655.99</v>
      </c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>
        <f>BD13-BZ13</f>
        <v>16814444.01</v>
      </c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</row>
    <row r="14" spans="2:127" ht="18.75" customHeight="1">
      <c r="B14" s="80" t="s">
        <v>58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2"/>
      <c r="AC14" s="96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1"/>
      <c r="DW14" s="21"/>
    </row>
    <row r="15" spans="2:158" s="24" customFormat="1" ht="22.5" customHeight="1">
      <c r="B15" s="58" t="s">
        <v>256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60"/>
      <c r="AC15" s="65" t="s">
        <v>59</v>
      </c>
      <c r="AD15" s="66"/>
      <c r="AE15" s="66"/>
      <c r="AF15" s="66"/>
      <c r="AG15" s="66"/>
      <c r="AH15" s="66"/>
      <c r="AI15" s="66" t="s">
        <v>200</v>
      </c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102">
        <f>BD16+BD20+BD26+BD35+BD43+BD50+BD62</f>
        <v>5598300</v>
      </c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>
        <f>BZ16+BZ20+BZ35+BZ50</f>
        <v>207955.99000000002</v>
      </c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>
        <f>BD15-BZ15</f>
        <v>5390344.01</v>
      </c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4"/>
      <c r="DV15" s="26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</row>
    <row r="16" spans="2:127" s="24" customFormat="1" ht="18.75" customHeight="1">
      <c r="B16" s="58" t="s">
        <v>120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60"/>
      <c r="AC16" s="52" t="s">
        <v>59</v>
      </c>
      <c r="AD16" s="53"/>
      <c r="AE16" s="53"/>
      <c r="AF16" s="53"/>
      <c r="AG16" s="53"/>
      <c r="AH16" s="53"/>
      <c r="AI16" s="53" t="s">
        <v>201</v>
      </c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45">
        <f>BD17</f>
        <v>2294100</v>
      </c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109">
        <f>BZ17</f>
        <v>48034.28</v>
      </c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2">
        <f>BD16-BZ16</f>
        <v>2246065.72</v>
      </c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4"/>
      <c r="DW16" s="30"/>
    </row>
    <row r="17" spans="2:127" ht="18.75" customHeight="1">
      <c r="B17" s="47" t="s">
        <v>121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9"/>
      <c r="AC17" s="50" t="s">
        <v>59</v>
      </c>
      <c r="AD17" s="51"/>
      <c r="AE17" s="51"/>
      <c r="AF17" s="51"/>
      <c r="AG17" s="51"/>
      <c r="AH17" s="51"/>
      <c r="AI17" s="51" t="s">
        <v>202</v>
      </c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43">
        <f>BD18</f>
        <v>2294100</v>
      </c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>
        <f>BZ18+BZ19</f>
        <v>48034.28</v>
      </c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55">
        <f>BD17-BZ17</f>
        <v>2246065.72</v>
      </c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7"/>
      <c r="DW17" s="21"/>
    </row>
    <row r="18" spans="2:127" ht="101.25" customHeight="1">
      <c r="B18" s="47" t="s">
        <v>315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/>
      <c r="AC18" s="50" t="s">
        <v>59</v>
      </c>
      <c r="AD18" s="51"/>
      <c r="AE18" s="51"/>
      <c r="AF18" s="51"/>
      <c r="AG18" s="51"/>
      <c r="AH18" s="51"/>
      <c r="AI18" s="51" t="s">
        <v>203</v>
      </c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43">
        <v>2294100</v>
      </c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>
        <v>47734.28</v>
      </c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55">
        <f>BD18-BZ18</f>
        <v>2246365.72</v>
      </c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7"/>
      <c r="DW18" s="21"/>
    </row>
    <row r="19" spans="2:127" ht="61.5" customHeight="1">
      <c r="B19" s="47" t="s">
        <v>170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9"/>
      <c r="AC19" s="50" t="s">
        <v>59</v>
      </c>
      <c r="AD19" s="51"/>
      <c r="AE19" s="51"/>
      <c r="AF19" s="51"/>
      <c r="AG19" s="51"/>
      <c r="AH19" s="51"/>
      <c r="AI19" s="51" t="s">
        <v>171</v>
      </c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43" t="s">
        <v>176</v>
      </c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>
        <v>300</v>
      </c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55" t="s">
        <v>176</v>
      </c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7"/>
      <c r="DW19" s="21"/>
    </row>
    <row r="20" spans="2:127" s="24" customFormat="1" ht="46.5" customHeight="1">
      <c r="B20" s="58" t="s">
        <v>344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60"/>
      <c r="AC20" s="52" t="s">
        <v>59</v>
      </c>
      <c r="AD20" s="53"/>
      <c r="AE20" s="53"/>
      <c r="AF20" s="53"/>
      <c r="AG20" s="53"/>
      <c r="AH20" s="53"/>
      <c r="AI20" s="53" t="s">
        <v>343</v>
      </c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45">
        <f>BD21</f>
        <v>1254400</v>
      </c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109">
        <f>BZ21</f>
        <v>84659.81000000001</v>
      </c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2">
        <f>BD20-BZ20</f>
        <v>1169740.19</v>
      </c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4"/>
      <c r="DW20" s="30"/>
    </row>
    <row r="21" spans="2:127" ht="35.25" customHeight="1">
      <c r="B21" s="47" t="s">
        <v>342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9"/>
      <c r="AC21" s="50" t="s">
        <v>59</v>
      </c>
      <c r="AD21" s="51"/>
      <c r="AE21" s="51"/>
      <c r="AF21" s="51"/>
      <c r="AG21" s="51"/>
      <c r="AH21" s="51"/>
      <c r="AI21" s="51" t="s">
        <v>341</v>
      </c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43">
        <f>BD22+BD23+BD24</f>
        <v>1254400</v>
      </c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>
        <f>BZ22+BZ23+BZ24+BZ25</f>
        <v>84659.81000000001</v>
      </c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55">
        <f>BD21-BZ21</f>
        <v>1169740.19</v>
      </c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7"/>
      <c r="DW21" s="21"/>
    </row>
    <row r="22" spans="2:127" ht="90.75" customHeight="1">
      <c r="B22" s="47" t="s">
        <v>316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9"/>
      <c r="AC22" s="50" t="s">
        <v>59</v>
      </c>
      <c r="AD22" s="51"/>
      <c r="AE22" s="51"/>
      <c r="AF22" s="51"/>
      <c r="AG22" s="51"/>
      <c r="AH22" s="51"/>
      <c r="AI22" s="51" t="s">
        <v>340</v>
      </c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43">
        <v>437300</v>
      </c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>
        <v>32150.95</v>
      </c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55">
        <f>BD22-BZ22</f>
        <v>405149.05</v>
      </c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7"/>
      <c r="DW22" s="21"/>
    </row>
    <row r="23" spans="2:127" ht="114" customHeight="1">
      <c r="B23" s="47" t="s">
        <v>319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9"/>
      <c r="AC23" s="50" t="s">
        <v>59</v>
      </c>
      <c r="AD23" s="51"/>
      <c r="AE23" s="51"/>
      <c r="AF23" s="51"/>
      <c r="AG23" s="51"/>
      <c r="AH23" s="51"/>
      <c r="AI23" s="51" t="s">
        <v>339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43">
        <v>8800</v>
      </c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>
        <v>521.03</v>
      </c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55">
        <f>BD23-BZ23</f>
        <v>8278.97</v>
      </c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7"/>
      <c r="DW23" s="21"/>
    </row>
    <row r="24" spans="2:127" ht="92.25" customHeight="1">
      <c r="B24" s="47" t="s">
        <v>318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  <c r="AC24" s="50" t="s">
        <v>59</v>
      </c>
      <c r="AD24" s="51"/>
      <c r="AE24" s="51"/>
      <c r="AF24" s="51"/>
      <c r="AG24" s="51"/>
      <c r="AH24" s="51"/>
      <c r="AI24" s="51" t="s">
        <v>338</v>
      </c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43">
        <v>808300</v>
      </c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>
        <v>56151.23</v>
      </c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55">
        <f>BD24-BZ24</f>
        <v>752148.77</v>
      </c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7"/>
      <c r="DW24" s="21"/>
    </row>
    <row r="25" spans="2:127" ht="93" customHeight="1">
      <c r="B25" s="47" t="s">
        <v>317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  <c r="AC25" s="50" t="s">
        <v>59</v>
      </c>
      <c r="AD25" s="51"/>
      <c r="AE25" s="51"/>
      <c r="AF25" s="51"/>
      <c r="AG25" s="51"/>
      <c r="AH25" s="51"/>
      <c r="AI25" s="51" t="s">
        <v>337</v>
      </c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43" t="s">
        <v>176</v>
      </c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>
        <v>-4163.4</v>
      </c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55">
        <f>BZ25</f>
        <v>-4163.4</v>
      </c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7"/>
      <c r="DW25" s="21"/>
    </row>
    <row r="26" spans="2:109" s="24" customFormat="1" ht="22.5" customHeight="1">
      <c r="B26" s="58" t="s">
        <v>124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0"/>
      <c r="AC26" s="52" t="s">
        <v>59</v>
      </c>
      <c r="AD26" s="53"/>
      <c r="AE26" s="53"/>
      <c r="AF26" s="53"/>
      <c r="AG26" s="53"/>
      <c r="AH26" s="53"/>
      <c r="AI26" s="53" t="s">
        <v>204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45">
        <f>BD33</f>
        <v>533200</v>
      </c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109" t="str">
        <f>BZ33</f>
        <v>-</v>
      </c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2">
        <f>CP33</f>
        <v>533200</v>
      </c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4"/>
    </row>
    <row r="27" spans="2:109" ht="33.75" customHeight="1" hidden="1">
      <c r="B27" s="47" t="s">
        <v>263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  <c r="AC27" s="50" t="s">
        <v>59</v>
      </c>
      <c r="AD27" s="51"/>
      <c r="AE27" s="51"/>
      <c r="AF27" s="51"/>
      <c r="AG27" s="51"/>
      <c r="AH27" s="51"/>
      <c r="AI27" s="51" t="s">
        <v>262</v>
      </c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43" t="str">
        <f>BD28</f>
        <v>-</v>
      </c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 t="str">
        <f>BZ28</f>
        <v>-</v>
      </c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55" t="s">
        <v>176</v>
      </c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7"/>
    </row>
    <row r="28" spans="2:109" ht="48" customHeight="1" hidden="1">
      <c r="B28" s="47" t="s">
        <v>266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9"/>
      <c r="AC28" s="50" t="s">
        <v>59</v>
      </c>
      <c r="AD28" s="51"/>
      <c r="AE28" s="51"/>
      <c r="AF28" s="51"/>
      <c r="AG28" s="51"/>
      <c r="AH28" s="51"/>
      <c r="AI28" s="51" t="s">
        <v>255</v>
      </c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43" t="str">
        <f>BD29</f>
        <v>-</v>
      </c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 t="str">
        <f>BZ29</f>
        <v>-</v>
      </c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55" t="s">
        <v>176</v>
      </c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7"/>
    </row>
    <row r="29" spans="2:109" ht="47.25" customHeight="1" hidden="1">
      <c r="B29" s="47" t="s">
        <v>266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  <c r="AC29" s="50" t="s">
        <v>59</v>
      </c>
      <c r="AD29" s="51"/>
      <c r="AE29" s="51"/>
      <c r="AF29" s="51"/>
      <c r="AG29" s="51"/>
      <c r="AH29" s="51"/>
      <c r="AI29" s="51" t="s">
        <v>278</v>
      </c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43" t="s">
        <v>176</v>
      </c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 t="str">
        <f>BZ32</f>
        <v>-</v>
      </c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55" t="s">
        <v>176</v>
      </c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7"/>
    </row>
    <row r="30" spans="2:109" ht="0.75" customHeight="1" hidden="1">
      <c r="B30" s="47" t="s">
        <v>271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  <c r="AC30" s="50" t="s">
        <v>59</v>
      </c>
      <c r="AD30" s="51"/>
      <c r="AE30" s="51"/>
      <c r="AF30" s="51"/>
      <c r="AG30" s="51"/>
      <c r="AH30" s="51"/>
      <c r="AI30" s="51" t="s">
        <v>261</v>
      </c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43" t="s">
        <v>176</v>
      </c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>
        <f>SUM(BZ15:CO29)</f>
        <v>606038.26</v>
      </c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55" t="e">
        <f>BD30-BZ30</f>
        <v>#VALUE!</v>
      </c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7"/>
    </row>
    <row r="31" spans="2:109" ht="43.5" customHeight="1" hidden="1">
      <c r="B31" s="47" t="s">
        <v>267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9"/>
      <c r="AC31" s="50" t="s">
        <v>59</v>
      </c>
      <c r="AD31" s="51"/>
      <c r="AE31" s="51"/>
      <c r="AF31" s="51"/>
      <c r="AG31" s="51"/>
      <c r="AH31" s="51"/>
      <c r="AI31" s="51" t="s">
        <v>260</v>
      </c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43" t="s">
        <v>176</v>
      </c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 t="str">
        <f>BZ32</f>
        <v>-</v>
      </c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55" t="e">
        <f>BD31-BZ31</f>
        <v>#VALUE!</v>
      </c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7"/>
    </row>
    <row r="32" spans="2:109" ht="22.5" customHeight="1" hidden="1">
      <c r="B32" s="47" t="s">
        <v>270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/>
      <c r="AC32" s="50" t="s">
        <v>59</v>
      </c>
      <c r="AD32" s="51"/>
      <c r="AE32" s="51"/>
      <c r="AF32" s="51"/>
      <c r="AG32" s="51"/>
      <c r="AH32" s="51"/>
      <c r="AI32" s="51" t="s">
        <v>259</v>
      </c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43" t="s">
        <v>176</v>
      </c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 t="s">
        <v>176</v>
      </c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55" t="s">
        <v>176</v>
      </c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7"/>
    </row>
    <row r="33" spans="2:109" ht="26.25" customHeight="1">
      <c r="B33" s="47" t="s">
        <v>125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9"/>
      <c r="AC33" s="50" t="s">
        <v>59</v>
      </c>
      <c r="AD33" s="51"/>
      <c r="AE33" s="51"/>
      <c r="AF33" s="51"/>
      <c r="AG33" s="51"/>
      <c r="AH33" s="51"/>
      <c r="AI33" s="51" t="s">
        <v>231</v>
      </c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43">
        <f>BD34</f>
        <v>533200</v>
      </c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6" t="str">
        <f>BZ34</f>
        <v>-</v>
      </c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55">
        <f>CP34</f>
        <v>533200</v>
      </c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7"/>
    </row>
    <row r="34" spans="2:109" ht="25.5" customHeight="1">
      <c r="B34" s="47" t="s">
        <v>125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  <c r="AC34" s="50" t="s">
        <v>59</v>
      </c>
      <c r="AD34" s="51"/>
      <c r="AE34" s="51"/>
      <c r="AF34" s="51"/>
      <c r="AG34" s="51"/>
      <c r="AH34" s="51"/>
      <c r="AI34" s="51" t="s">
        <v>205</v>
      </c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43">
        <v>533200</v>
      </c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6" t="s">
        <v>176</v>
      </c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55">
        <f>BD34</f>
        <v>533200</v>
      </c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7"/>
    </row>
    <row r="35" spans="2:109" s="24" customFormat="1" ht="18.75" customHeight="1">
      <c r="B35" s="58" t="s">
        <v>126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60"/>
      <c r="AC35" s="52" t="s">
        <v>59</v>
      </c>
      <c r="AD35" s="53"/>
      <c r="AE35" s="53"/>
      <c r="AF35" s="53"/>
      <c r="AG35" s="53"/>
      <c r="AH35" s="53"/>
      <c r="AI35" s="53" t="s">
        <v>207</v>
      </c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45">
        <f>BD36+BD38</f>
        <v>1169600</v>
      </c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109">
        <f>BZ36+BZ38</f>
        <v>22062.9</v>
      </c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2">
        <f aca="true" t="shared" si="0" ref="CP35:CP42">BD35-BZ35</f>
        <v>1147537.1</v>
      </c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4"/>
    </row>
    <row r="36" spans="2:109" ht="22.5" customHeight="1">
      <c r="B36" s="47" t="s">
        <v>127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9"/>
      <c r="AC36" s="50" t="s">
        <v>59</v>
      </c>
      <c r="AD36" s="51"/>
      <c r="AE36" s="51"/>
      <c r="AF36" s="51"/>
      <c r="AG36" s="51"/>
      <c r="AH36" s="51"/>
      <c r="AI36" s="51" t="s">
        <v>208</v>
      </c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43">
        <f>BD37</f>
        <v>74800</v>
      </c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>
        <f>BZ37</f>
        <v>2220.56</v>
      </c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55">
        <f t="shared" si="0"/>
        <v>72579.44</v>
      </c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7"/>
    </row>
    <row r="37" spans="2:109" ht="57.75" customHeight="1">
      <c r="B37" s="47" t="s">
        <v>320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/>
      <c r="AC37" s="50" t="s">
        <v>59</v>
      </c>
      <c r="AD37" s="51"/>
      <c r="AE37" s="51"/>
      <c r="AF37" s="51"/>
      <c r="AG37" s="51"/>
      <c r="AH37" s="51"/>
      <c r="AI37" s="51" t="s">
        <v>209</v>
      </c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43">
        <v>74800</v>
      </c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>
        <v>2220.56</v>
      </c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55">
        <f t="shared" si="0"/>
        <v>72579.44</v>
      </c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7"/>
    </row>
    <row r="38" spans="2:109" ht="18.75" customHeight="1">
      <c r="B38" s="58" t="s">
        <v>128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60"/>
      <c r="AC38" s="52" t="s">
        <v>59</v>
      </c>
      <c r="AD38" s="53"/>
      <c r="AE38" s="53"/>
      <c r="AF38" s="53"/>
      <c r="AG38" s="53"/>
      <c r="AH38" s="53"/>
      <c r="AI38" s="53" t="s">
        <v>210</v>
      </c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45">
        <f>BD39+BD41</f>
        <v>1094800</v>
      </c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109">
        <f>BZ40+BZ42</f>
        <v>19842.34</v>
      </c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2">
        <f t="shared" si="0"/>
        <v>1074957.66</v>
      </c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4"/>
    </row>
    <row r="39" spans="2:109" ht="24" customHeight="1">
      <c r="B39" s="62" t="s">
        <v>37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61" t="s">
        <v>59</v>
      </c>
      <c r="AD39" s="54"/>
      <c r="AE39" s="54"/>
      <c r="AF39" s="54"/>
      <c r="AG39" s="54"/>
      <c r="AH39" s="54"/>
      <c r="AI39" s="54" t="s">
        <v>314</v>
      </c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5">
        <f>BD40</f>
        <v>74400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118">
        <f>BZ40</f>
        <v>16830</v>
      </c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55">
        <f t="shared" si="0"/>
        <v>57570</v>
      </c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7"/>
    </row>
    <row r="40" spans="2:109" ht="47.25" customHeight="1">
      <c r="B40" s="47" t="s">
        <v>116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/>
      <c r="AC40" s="50" t="s">
        <v>59</v>
      </c>
      <c r="AD40" s="51"/>
      <c r="AE40" s="51"/>
      <c r="AF40" s="51"/>
      <c r="AG40" s="51"/>
      <c r="AH40" s="51"/>
      <c r="AI40" s="51" t="s">
        <v>115</v>
      </c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43">
        <v>74400</v>
      </c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>
        <v>16830</v>
      </c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55">
        <f t="shared" si="0"/>
        <v>57570</v>
      </c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7"/>
    </row>
    <row r="41" spans="2:109" ht="21" customHeight="1">
      <c r="B41" s="47" t="s">
        <v>36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9"/>
      <c r="AC41" s="50" t="s">
        <v>59</v>
      </c>
      <c r="AD41" s="51"/>
      <c r="AE41" s="51"/>
      <c r="AF41" s="51"/>
      <c r="AG41" s="51"/>
      <c r="AH41" s="51"/>
      <c r="AI41" s="51" t="s">
        <v>117</v>
      </c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43">
        <f>BD42</f>
        <v>1020400</v>
      </c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>
        <f>BZ42</f>
        <v>3012.34</v>
      </c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55">
        <f t="shared" si="0"/>
        <v>1017387.66</v>
      </c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7"/>
    </row>
    <row r="42" spans="2:109" ht="48.75" customHeight="1">
      <c r="B42" s="47" t="s">
        <v>119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50" t="s">
        <v>59</v>
      </c>
      <c r="AD42" s="51"/>
      <c r="AE42" s="51"/>
      <c r="AF42" s="51"/>
      <c r="AG42" s="51"/>
      <c r="AH42" s="51"/>
      <c r="AI42" s="51" t="s">
        <v>118</v>
      </c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43">
        <v>1020400</v>
      </c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>
        <v>3012.34</v>
      </c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55">
        <f t="shared" si="0"/>
        <v>1017387.66</v>
      </c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7"/>
    </row>
    <row r="43" spans="2:109" s="24" customFormat="1" ht="18.75" customHeight="1">
      <c r="B43" s="58" t="s">
        <v>129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52" t="s">
        <v>59</v>
      </c>
      <c r="AD43" s="53"/>
      <c r="AE43" s="53"/>
      <c r="AF43" s="53"/>
      <c r="AG43" s="53"/>
      <c r="AH43" s="53"/>
      <c r="AI43" s="53" t="s">
        <v>211</v>
      </c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45">
        <f>BD44</f>
        <v>6800</v>
      </c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109" t="str">
        <f>BZ44</f>
        <v>-</v>
      </c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2">
        <f>CP44</f>
        <v>6800</v>
      </c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4"/>
    </row>
    <row r="44" spans="2:109" ht="68.25" customHeight="1">
      <c r="B44" s="47" t="s">
        <v>130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50" t="s">
        <v>59</v>
      </c>
      <c r="AD44" s="51"/>
      <c r="AE44" s="51"/>
      <c r="AF44" s="51"/>
      <c r="AG44" s="51"/>
      <c r="AH44" s="51"/>
      <c r="AI44" s="51" t="s">
        <v>212</v>
      </c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43">
        <f>BD45</f>
        <v>6800</v>
      </c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6" t="str">
        <f>BZ45</f>
        <v>-</v>
      </c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55">
        <f>CP45</f>
        <v>6800</v>
      </c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7"/>
    </row>
    <row r="45" spans="2:109" ht="102.75" customHeight="1">
      <c r="B45" s="47" t="s">
        <v>131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50" t="s">
        <v>59</v>
      </c>
      <c r="AD45" s="51"/>
      <c r="AE45" s="51"/>
      <c r="AF45" s="51"/>
      <c r="AG45" s="51"/>
      <c r="AH45" s="51"/>
      <c r="AI45" s="51" t="s">
        <v>213</v>
      </c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43">
        <v>6800</v>
      </c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6" t="s">
        <v>176</v>
      </c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55">
        <f>BD45</f>
        <v>6800</v>
      </c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7"/>
    </row>
    <row r="46" spans="2:109" s="24" customFormat="1" ht="47.25" customHeight="1">
      <c r="B46" s="58" t="s">
        <v>308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52" t="s">
        <v>59</v>
      </c>
      <c r="AD46" s="53"/>
      <c r="AE46" s="53"/>
      <c r="AF46" s="53"/>
      <c r="AG46" s="53"/>
      <c r="AH46" s="53"/>
      <c r="AI46" s="53" t="s">
        <v>309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45" t="s">
        <v>176</v>
      </c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109" t="str">
        <f>BZ47</f>
        <v>-</v>
      </c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15" t="s">
        <v>176</v>
      </c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7"/>
    </row>
    <row r="47" spans="2:109" ht="16.5" customHeight="1">
      <c r="B47" s="47" t="s">
        <v>310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50" t="s">
        <v>59</v>
      </c>
      <c r="AD47" s="51"/>
      <c r="AE47" s="51"/>
      <c r="AF47" s="51"/>
      <c r="AG47" s="51"/>
      <c r="AH47" s="51"/>
      <c r="AI47" s="51" t="s">
        <v>311</v>
      </c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43" t="s">
        <v>176</v>
      </c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6" t="str">
        <f>BZ48</f>
        <v>-</v>
      </c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112" t="s">
        <v>176</v>
      </c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4"/>
    </row>
    <row r="48" spans="2:109" ht="34.5" customHeight="1">
      <c r="B48" s="47" t="s">
        <v>312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50" t="s">
        <v>59</v>
      </c>
      <c r="AD48" s="51"/>
      <c r="AE48" s="51"/>
      <c r="AF48" s="51"/>
      <c r="AG48" s="51"/>
      <c r="AH48" s="51"/>
      <c r="AI48" s="51" t="s">
        <v>313</v>
      </c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43" t="s">
        <v>176</v>
      </c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6" t="str">
        <f>BZ49</f>
        <v>-</v>
      </c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112" t="s">
        <v>176</v>
      </c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4"/>
    </row>
    <row r="49" spans="2:109" ht="46.5" customHeight="1">
      <c r="B49" s="47" t="s">
        <v>321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50" t="s">
        <v>59</v>
      </c>
      <c r="AD49" s="51"/>
      <c r="AE49" s="51"/>
      <c r="AF49" s="51"/>
      <c r="AG49" s="51"/>
      <c r="AH49" s="51"/>
      <c r="AI49" s="51" t="s">
        <v>322</v>
      </c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43" t="s">
        <v>176</v>
      </c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6" t="s">
        <v>176</v>
      </c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112" t="s">
        <v>176</v>
      </c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4"/>
    </row>
    <row r="50" spans="2:109" s="24" customFormat="1" ht="57" customHeight="1">
      <c r="B50" s="58" t="s">
        <v>132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2" t="s">
        <v>59</v>
      </c>
      <c r="AD50" s="53"/>
      <c r="AE50" s="53"/>
      <c r="AF50" s="53"/>
      <c r="AG50" s="53"/>
      <c r="AH50" s="53"/>
      <c r="AI50" s="53" t="s">
        <v>224</v>
      </c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45">
        <f>BD51</f>
        <v>286700</v>
      </c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109">
        <f>BZ51</f>
        <v>53199.00000000001</v>
      </c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2">
        <f>BD50-BZ50</f>
        <v>233501</v>
      </c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4"/>
    </row>
    <row r="51" spans="2:109" ht="111" customHeight="1">
      <c r="B51" s="47" t="s">
        <v>432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50" t="s">
        <v>59</v>
      </c>
      <c r="AD51" s="51"/>
      <c r="AE51" s="51"/>
      <c r="AF51" s="51"/>
      <c r="AG51" s="51"/>
      <c r="AH51" s="51"/>
      <c r="AI51" s="51" t="s">
        <v>225</v>
      </c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43">
        <f>BD56</f>
        <v>286700</v>
      </c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6">
        <f>BZ54+BZ56</f>
        <v>53199.00000000001</v>
      </c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55">
        <f>BD51-BZ51</f>
        <v>233501</v>
      </c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7"/>
    </row>
    <row r="52" spans="2:109" ht="91.5" customHeight="1" hidden="1">
      <c r="B52" s="47" t="s">
        <v>291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C52" s="50" t="s">
        <v>59</v>
      </c>
      <c r="AD52" s="51"/>
      <c r="AE52" s="51"/>
      <c r="AF52" s="51"/>
      <c r="AG52" s="51"/>
      <c r="AH52" s="51"/>
      <c r="AI52" s="51" t="s">
        <v>226</v>
      </c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43" t="str">
        <f>BD53</f>
        <v>-</v>
      </c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6" t="str">
        <f>BZ53</f>
        <v>-</v>
      </c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55" t="e">
        <f>BD52-BZ52</f>
        <v>#VALUE!</v>
      </c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7"/>
    </row>
    <row r="53" spans="2:109" ht="112.5" customHeight="1" hidden="1">
      <c r="B53" s="47" t="s">
        <v>290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9"/>
      <c r="AC53" s="50" t="s">
        <v>59</v>
      </c>
      <c r="AD53" s="51"/>
      <c r="AE53" s="51"/>
      <c r="AF53" s="51"/>
      <c r="AG53" s="51"/>
      <c r="AH53" s="51"/>
      <c r="AI53" s="51" t="s">
        <v>230</v>
      </c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43" t="s">
        <v>176</v>
      </c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6" t="s">
        <v>176</v>
      </c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55" t="e">
        <f>BD53-BZ53</f>
        <v>#VALUE!</v>
      </c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7"/>
    </row>
    <row r="54" spans="2:109" ht="114.75" customHeight="1">
      <c r="B54" s="47" t="s">
        <v>27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  <c r="AC54" s="50" t="s">
        <v>59</v>
      </c>
      <c r="AD54" s="51"/>
      <c r="AE54" s="51"/>
      <c r="AF54" s="51"/>
      <c r="AG54" s="51"/>
      <c r="AH54" s="51"/>
      <c r="AI54" s="51" t="s">
        <v>14</v>
      </c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43" t="s">
        <v>176</v>
      </c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6">
        <f>BZ55</f>
        <v>-24011.32</v>
      </c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55" t="s">
        <v>176</v>
      </c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7"/>
    </row>
    <row r="55" spans="2:109" ht="91.5" customHeight="1">
      <c r="B55" s="47" t="s">
        <v>433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9"/>
      <c r="AC55" s="50" t="s">
        <v>59</v>
      </c>
      <c r="AD55" s="51"/>
      <c r="AE55" s="51"/>
      <c r="AF55" s="51"/>
      <c r="AG55" s="51"/>
      <c r="AH55" s="51"/>
      <c r="AI55" s="51" t="s">
        <v>13</v>
      </c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43" t="s">
        <v>176</v>
      </c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6">
        <v>-24011.32</v>
      </c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55" t="s">
        <v>176</v>
      </c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7"/>
    </row>
    <row r="56" spans="2:109" ht="57.75" customHeight="1">
      <c r="B56" s="47" t="s">
        <v>358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9"/>
      <c r="AC56" s="50" t="s">
        <v>59</v>
      </c>
      <c r="AD56" s="51"/>
      <c r="AE56" s="51"/>
      <c r="AF56" s="51"/>
      <c r="AG56" s="51"/>
      <c r="AH56" s="51"/>
      <c r="AI56" s="51" t="s">
        <v>357</v>
      </c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43">
        <f>BD57</f>
        <v>286700</v>
      </c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6">
        <f>BZ57</f>
        <v>77210.32</v>
      </c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55">
        <f aca="true" t="shared" si="1" ref="CP56:CP61">BD56-BZ56</f>
        <v>209489.68</v>
      </c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7"/>
    </row>
    <row r="57" spans="2:109" ht="45" customHeight="1">
      <c r="B57" s="47" t="s">
        <v>434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9"/>
      <c r="AC57" s="50" t="s">
        <v>59</v>
      </c>
      <c r="AD57" s="51"/>
      <c r="AE57" s="51"/>
      <c r="AF57" s="51"/>
      <c r="AG57" s="51"/>
      <c r="AH57" s="51"/>
      <c r="AI57" s="51" t="s">
        <v>345</v>
      </c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43">
        <v>286700</v>
      </c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6">
        <v>77210.32</v>
      </c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55">
        <f t="shared" si="1"/>
        <v>209489.68</v>
      </c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7"/>
    </row>
    <row r="58" spans="2:109" ht="36" customHeight="1" hidden="1">
      <c r="B58" s="58" t="s">
        <v>300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52" t="s">
        <v>59</v>
      </c>
      <c r="AD58" s="53"/>
      <c r="AE58" s="53"/>
      <c r="AF58" s="53"/>
      <c r="AG58" s="53"/>
      <c r="AH58" s="53"/>
      <c r="AI58" s="53" t="s">
        <v>301</v>
      </c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45" t="str">
        <f>BD59</f>
        <v>-</v>
      </c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 t="str">
        <f>BZ59</f>
        <v>-</v>
      </c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55" t="e">
        <f t="shared" si="1"/>
        <v>#VALUE!</v>
      </c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7"/>
    </row>
    <row r="59" spans="2:109" ht="69" customHeight="1" hidden="1">
      <c r="B59" s="47" t="s">
        <v>302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9"/>
      <c r="AC59" s="50" t="s">
        <v>59</v>
      </c>
      <c r="AD59" s="51"/>
      <c r="AE59" s="51"/>
      <c r="AF59" s="51"/>
      <c r="AG59" s="51"/>
      <c r="AH59" s="51"/>
      <c r="AI59" s="51" t="s">
        <v>303</v>
      </c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43" t="str">
        <f>BD60</f>
        <v>-</v>
      </c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 t="str">
        <f>BZ60</f>
        <v>-</v>
      </c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55" t="e">
        <f t="shared" si="1"/>
        <v>#VALUE!</v>
      </c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7"/>
    </row>
    <row r="60" spans="2:109" ht="48" customHeight="1" hidden="1">
      <c r="B60" s="47" t="s">
        <v>304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9"/>
      <c r="AC60" s="50" t="s">
        <v>59</v>
      </c>
      <c r="AD60" s="51"/>
      <c r="AE60" s="51"/>
      <c r="AF60" s="51"/>
      <c r="AG60" s="51"/>
      <c r="AH60" s="51"/>
      <c r="AI60" s="51" t="s">
        <v>305</v>
      </c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43" t="str">
        <f>BD61</f>
        <v>-</v>
      </c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 t="str">
        <f>BZ61</f>
        <v>-</v>
      </c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55" t="e">
        <f t="shared" si="1"/>
        <v>#VALUE!</v>
      </c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7"/>
    </row>
    <row r="61" spans="2:109" ht="68.25" customHeight="1" hidden="1">
      <c r="B61" s="47" t="s">
        <v>306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9"/>
      <c r="AC61" s="50" t="s">
        <v>59</v>
      </c>
      <c r="AD61" s="51"/>
      <c r="AE61" s="51"/>
      <c r="AF61" s="51"/>
      <c r="AG61" s="51"/>
      <c r="AH61" s="51"/>
      <c r="AI61" s="51" t="s">
        <v>307</v>
      </c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43" t="s">
        <v>176</v>
      </c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 t="s">
        <v>176</v>
      </c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55" t="e">
        <f t="shared" si="1"/>
        <v>#VALUE!</v>
      </c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7"/>
    </row>
    <row r="62" spans="2:109" s="24" customFormat="1" ht="23.25" customHeight="1">
      <c r="B62" s="58" t="s">
        <v>289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52" t="s">
        <v>59</v>
      </c>
      <c r="AD62" s="53"/>
      <c r="AE62" s="53"/>
      <c r="AF62" s="53"/>
      <c r="AG62" s="53"/>
      <c r="AH62" s="53"/>
      <c r="AI62" s="53" t="s">
        <v>288</v>
      </c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45">
        <f>BD65</f>
        <v>53500</v>
      </c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 t="str">
        <f>BZ63</f>
        <v>-</v>
      </c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55">
        <f>CP65</f>
        <v>53500</v>
      </c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7"/>
    </row>
    <row r="63" spans="2:109" ht="47.25" customHeight="1">
      <c r="B63" s="47" t="s">
        <v>435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9"/>
      <c r="AC63" s="50" t="s">
        <v>59</v>
      </c>
      <c r="AD63" s="51"/>
      <c r="AE63" s="51"/>
      <c r="AF63" s="51"/>
      <c r="AG63" s="51"/>
      <c r="AH63" s="51"/>
      <c r="AI63" s="51" t="s">
        <v>11</v>
      </c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43" t="str">
        <f>BD64</f>
        <v>-</v>
      </c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 t="str">
        <f>BZ64</f>
        <v>-</v>
      </c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55" t="s">
        <v>176</v>
      </c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7"/>
    </row>
    <row r="64" spans="2:109" ht="70.5" customHeight="1">
      <c r="B64" s="47" t="s">
        <v>436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9"/>
      <c r="AC64" s="50" t="s">
        <v>59</v>
      </c>
      <c r="AD64" s="51"/>
      <c r="AE64" s="51"/>
      <c r="AF64" s="51"/>
      <c r="AG64" s="51"/>
      <c r="AH64" s="51"/>
      <c r="AI64" s="51" t="s">
        <v>9</v>
      </c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43" t="s">
        <v>176</v>
      </c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 t="s">
        <v>176</v>
      </c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55" t="s">
        <v>176</v>
      </c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7"/>
    </row>
    <row r="65" spans="2:109" ht="35.25" customHeight="1">
      <c r="B65" s="47" t="s">
        <v>287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9"/>
      <c r="AC65" s="50" t="s">
        <v>59</v>
      </c>
      <c r="AD65" s="51"/>
      <c r="AE65" s="51"/>
      <c r="AF65" s="51"/>
      <c r="AG65" s="51"/>
      <c r="AH65" s="51"/>
      <c r="AI65" s="51" t="s">
        <v>286</v>
      </c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43">
        <f>BD66</f>
        <v>53500</v>
      </c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 t="s">
        <v>176</v>
      </c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55">
        <f>BD65</f>
        <v>53500</v>
      </c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7"/>
    </row>
    <row r="66" spans="2:109" ht="45.75" customHeight="1">
      <c r="B66" s="47" t="s">
        <v>437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9"/>
      <c r="AC66" s="50" t="s">
        <v>59</v>
      </c>
      <c r="AD66" s="51"/>
      <c r="AE66" s="51"/>
      <c r="AF66" s="51"/>
      <c r="AG66" s="51"/>
      <c r="AH66" s="51"/>
      <c r="AI66" s="51" t="s">
        <v>281</v>
      </c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43">
        <v>53500</v>
      </c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 t="s">
        <v>176</v>
      </c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55">
        <f>BD66</f>
        <v>53500</v>
      </c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7"/>
    </row>
    <row r="67" spans="2:109" s="24" customFormat="1" ht="15" customHeight="1" hidden="1">
      <c r="B67" s="58" t="s">
        <v>293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60"/>
      <c r="AC67" s="52" t="s">
        <v>59</v>
      </c>
      <c r="AD67" s="53"/>
      <c r="AE67" s="53"/>
      <c r="AF67" s="53"/>
      <c r="AG67" s="53"/>
      <c r="AH67" s="53"/>
      <c r="AI67" s="53" t="s">
        <v>294</v>
      </c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45" t="s">
        <v>176</v>
      </c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>
        <f>BZ68</f>
        <v>0</v>
      </c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102" t="s">
        <v>176</v>
      </c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4"/>
    </row>
    <row r="68" spans="2:109" ht="15" customHeight="1" hidden="1">
      <c r="B68" s="47" t="s">
        <v>296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9"/>
      <c r="AC68" s="50" t="s">
        <v>59</v>
      </c>
      <c r="AD68" s="51"/>
      <c r="AE68" s="51"/>
      <c r="AF68" s="51"/>
      <c r="AG68" s="51"/>
      <c r="AH68" s="51"/>
      <c r="AI68" s="51" t="s">
        <v>297</v>
      </c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43" t="s">
        <v>176</v>
      </c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>
        <f>BZ69</f>
        <v>0</v>
      </c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55" t="s">
        <v>176</v>
      </c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7"/>
    </row>
    <row r="69" spans="2:109" ht="24.75" customHeight="1" hidden="1">
      <c r="B69" s="47" t="s">
        <v>298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9"/>
      <c r="AC69" s="50" t="s">
        <v>59</v>
      </c>
      <c r="AD69" s="51"/>
      <c r="AE69" s="51"/>
      <c r="AF69" s="51"/>
      <c r="AG69" s="51"/>
      <c r="AH69" s="51"/>
      <c r="AI69" s="51" t="s">
        <v>292</v>
      </c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43" t="s">
        <v>176</v>
      </c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55" t="s">
        <v>176</v>
      </c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7"/>
    </row>
    <row r="70" spans="2:109" s="24" customFormat="1" ht="20.25" customHeight="1">
      <c r="B70" s="58" t="s">
        <v>133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60"/>
      <c r="AC70" s="52" t="s">
        <v>59</v>
      </c>
      <c r="AD70" s="53"/>
      <c r="AE70" s="53"/>
      <c r="AF70" s="53"/>
      <c r="AG70" s="53"/>
      <c r="AH70" s="53"/>
      <c r="AI70" s="53" t="s">
        <v>214</v>
      </c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45">
        <f>BD71</f>
        <v>11833800</v>
      </c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109">
        <f>BZ71</f>
        <v>409700</v>
      </c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2">
        <f>BD70-BZ70</f>
        <v>11424100</v>
      </c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4"/>
    </row>
    <row r="71" spans="2:109" ht="47.25" customHeight="1">
      <c r="B71" s="47" t="s">
        <v>257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9"/>
      <c r="AC71" s="50" t="s">
        <v>59</v>
      </c>
      <c r="AD71" s="51"/>
      <c r="AE71" s="51"/>
      <c r="AF71" s="51"/>
      <c r="AG71" s="51"/>
      <c r="AH71" s="51"/>
      <c r="AI71" s="51" t="s">
        <v>215</v>
      </c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43">
        <f>BD72+BD75+BD80</f>
        <v>11833800</v>
      </c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>
        <f>BZ72</f>
        <v>409700</v>
      </c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55">
        <f>BD71-BZ71</f>
        <v>11424100</v>
      </c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7"/>
    </row>
    <row r="72" spans="2:109" ht="35.25" customHeight="1">
      <c r="B72" s="47" t="s">
        <v>336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9"/>
      <c r="AC72" s="50" t="s">
        <v>59</v>
      </c>
      <c r="AD72" s="51"/>
      <c r="AE72" s="51"/>
      <c r="AF72" s="51"/>
      <c r="AG72" s="51"/>
      <c r="AH72" s="51"/>
      <c r="AI72" s="51" t="s">
        <v>334</v>
      </c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43">
        <f>BD73</f>
        <v>2996800</v>
      </c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>
        <f>BZ73</f>
        <v>409700</v>
      </c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55">
        <f>CP73</f>
        <v>2587100</v>
      </c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7"/>
    </row>
    <row r="73" spans="2:109" ht="23.25" customHeight="1">
      <c r="B73" s="47" t="s">
        <v>335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9"/>
      <c r="AC73" s="50" t="s">
        <v>59</v>
      </c>
      <c r="AD73" s="51"/>
      <c r="AE73" s="51"/>
      <c r="AF73" s="51"/>
      <c r="AG73" s="51"/>
      <c r="AH73" s="51"/>
      <c r="AI73" s="51" t="s">
        <v>333</v>
      </c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43">
        <f>BD74</f>
        <v>2996800</v>
      </c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>
        <f>BZ74</f>
        <v>409700</v>
      </c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55">
        <f>CP74</f>
        <v>2587100</v>
      </c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7"/>
    </row>
    <row r="74" spans="2:109" ht="35.25" customHeight="1">
      <c r="B74" s="47" t="s">
        <v>438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9"/>
      <c r="AC74" s="50" t="s">
        <v>59</v>
      </c>
      <c r="AD74" s="51"/>
      <c r="AE74" s="51"/>
      <c r="AF74" s="51"/>
      <c r="AG74" s="51"/>
      <c r="AH74" s="51"/>
      <c r="AI74" s="51" t="s">
        <v>332</v>
      </c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43">
        <v>2996800</v>
      </c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>
        <v>409700</v>
      </c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55">
        <f>BD74-BZ74</f>
        <v>2587100</v>
      </c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7"/>
    </row>
    <row r="75" spans="2:109" ht="35.25" customHeight="1">
      <c r="B75" s="47" t="s">
        <v>134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9"/>
      <c r="AC75" s="50" t="s">
        <v>59</v>
      </c>
      <c r="AD75" s="51"/>
      <c r="AE75" s="51"/>
      <c r="AF75" s="51"/>
      <c r="AG75" s="51"/>
      <c r="AH75" s="51"/>
      <c r="AI75" s="51" t="s">
        <v>216</v>
      </c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43">
        <f>BD76+BD78</f>
        <v>175000</v>
      </c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 t="s">
        <v>176</v>
      </c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55">
        <f>CP76+CP78</f>
        <v>175000</v>
      </c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7"/>
    </row>
    <row r="76" spans="2:109" ht="57.75" customHeight="1">
      <c r="B76" s="47" t="s">
        <v>135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9"/>
      <c r="AC76" s="50" t="s">
        <v>59</v>
      </c>
      <c r="AD76" s="51"/>
      <c r="AE76" s="51"/>
      <c r="AF76" s="51"/>
      <c r="AG76" s="51"/>
      <c r="AH76" s="51"/>
      <c r="AI76" s="51" t="s">
        <v>217</v>
      </c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43">
        <f>BD77</f>
        <v>174800</v>
      </c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 t="str">
        <f>BZ77</f>
        <v>-</v>
      </c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55">
        <f>BD76</f>
        <v>174800</v>
      </c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7"/>
    </row>
    <row r="77" spans="2:109" ht="55.5" customHeight="1">
      <c r="B77" s="47" t="s">
        <v>439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9"/>
      <c r="AC77" s="50" t="s">
        <v>59</v>
      </c>
      <c r="AD77" s="51"/>
      <c r="AE77" s="51"/>
      <c r="AF77" s="51"/>
      <c r="AG77" s="51"/>
      <c r="AH77" s="51"/>
      <c r="AI77" s="51" t="s">
        <v>218</v>
      </c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43">
        <v>174800</v>
      </c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 t="s">
        <v>176</v>
      </c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55">
        <f>BD77</f>
        <v>174800</v>
      </c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7"/>
    </row>
    <row r="78" spans="2:109" ht="45" customHeight="1">
      <c r="B78" s="47" t="s">
        <v>136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9"/>
      <c r="AC78" s="50" t="s">
        <v>59</v>
      </c>
      <c r="AD78" s="51"/>
      <c r="AE78" s="51"/>
      <c r="AF78" s="51"/>
      <c r="AG78" s="51"/>
      <c r="AH78" s="51"/>
      <c r="AI78" s="51" t="s">
        <v>219</v>
      </c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43">
        <v>200</v>
      </c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 t="str">
        <f>BZ79</f>
        <v>-</v>
      </c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55">
        <f>BD78</f>
        <v>200</v>
      </c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7"/>
    </row>
    <row r="79" spans="2:109" ht="47.25" customHeight="1">
      <c r="B79" s="47" t="s">
        <v>440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9"/>
      <c r="AC79" s="50" t="s">
        <v>59</v>
      </c>
      <c r="AD79" s="51"/>
      <c r="AE79" s="51"/>
      <c r="AF79" s="51"/>
      <c r="AG79" s="51"/>
      <c r="AH79" s="51"/>
      <c r="AI79" s="51" t="s">
        <v>220</v>
      </c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43">
        <v>200</v>
      </c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 t="s">
        <v>176</v>
      </c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55">
        <f>BD79</f>
        <v>200</v>
      </c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7"/>
    </row>
    <row r="80" spans="2:109" ht="18.75" customHeight="1">
      <c r="B80" s="47" t="s">
        <v>137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9"/>
      <c r="AC80" s="50" t="s">
        <v>59</v>
      </c>
      <c r="AD80" s="51"/>
      <c r="AE80" s="51"/>
      <c r="AF80" s="51"/>
      <c r="AG80" s="51"/>
      <c r="AH80" s="51"/>
      <c r="AI80" s="51" t="s">
        <v>221</v>
      </c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43">
        <f>BD81</f>
        <v>8662000</v>
      </c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 t="str">
        <f>BZ81</f>
        <v>-</v>
      </c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55">
        <f>CP81</f>
        <v>8662000</v>
      </c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7"/>
    </row>
    <row r="81" spans="2:109" ht="35.25" customHeight="1">
      <c r="B81" s="47" t="s">
        <v>258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9"/>
      <c r="AC81" s="50" t="s">
        <v>59</v>
      </c>
      <c r="AD81" s="51"/>
      <c r="AE81" s="51"/>
      <c r="AF81" s="51"/>
      <c r="AG81" s="51"/>
      <c r="AH81" s="51"/>
      <c r="AI81" s="51" t="s">
        <v>222</v>
      </c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43">
        <f>BD82</f>
        <v>8662000</v>
      </c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 t="str">
        <f>BZ82</f>
        <v>-</v>
      </c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55">
        <f>CP82</f>
        <v>8662000</v>
      </c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7"/>
    </row>
    <row r="82" spans="2:109" ht="33" customHeight="1">
      <c r="B82" s="47" t="s">
        <v>441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9"/>
      <c r="AC82" s="50" t="s">
        <v>59</v>
      </c>
      <c r="AD82" s="51"/>
      <c r="AE82" s="51"/>
      <c r="AF82" s="51"/>
      <c r="AG82" s="51"/>
      <c r="AH82" s="51"/>
      <c r="AI82" s="51" t="s">
        <v>223</v>
      </c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43">
        <v>8662000</v>
      </c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 t="s">
        <v>176</v>
      </c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55">
        <f>BD82</f>
        <v>8662000</v>
      </c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7"/>
    </row>
    <row r="84" spans="80:92" ht="12"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</sheetData>
  <sheetProtection/>
  <mergeCells count="448">
    <mergeCell ref="CP49:DE49"/>
    <mergeCell ref="AI49:BC49"/>
    <mergeCell ref="BD49:BY49"/>
    <mergeCell ref="AC52:AH52"/>
    <mergeCell ref="CP52:DE52"/>
    <mergeCell ref="BZ50:CO50"/>
    <mergeCell ref="BZ52:CO52"/>
    <mergeCell ref="BZ49:CO49"/>
    <mergeCell ref="B55:AB55"/>
    <mergeCell ref="AC55:AH55"/>
    <mergeCell ref="B54:AB54"/>
    <mergeCell ref="AC54:AH54"/>
    <mergeCell ref="AC60:AH60"/>
    <mergeCell ref="AI60:BC60"/>
    <mergeCell ref="AI55:BC55"/>
    <mergeCell ref="BD60:BY60"/>
    <mergeCell ref="B49:AB49"/>
    <mergeCell ref="AC49:AH49"/>
    <mergeCell ref="AC53:AH53"/>
    <mergeCell ref="B57:AB57"/>
    <mergeCell ref="AC57:AH57"/>
    <mergeCell ref="AI57:BC57"/>
    <mergeCell ref="BD57:BY57"/>
    <mergeCell ref="B59:AB59"/>
    <mergeCell ref="AI54:BC54"/>
    <mergeCell ref="CP32:DE32"/>
    <mergeCell ref="AI51:BC51"/>
    <mergeCell ref="BZ17:CO17"/>
    <mergeCell ref="CP48:DE48"/>
    <mergeCell ref="CP51:DE51"/>
    <mergeCell ref="BD19:BY19"/>
    <mergeCell ref="BD27:BY27"/>
    <mergeCell ref="BD24:BY24"/>
    <mergeCell ref="AI33:BC33"/>
    <mergeCell ref="CP50:DE50"/>
    <mergeCell ref="CP23:DE23"/>
    <mergeCell ref="CP22:DE22"/>
    <mergeCell ref="AI48:BC48"/>
    <mergeCell ref="CP27:DE27"/>
    <mergeCell ref="BZ27:CO27"/>
    <mergeCell ref="BZ30:CO30"/>
    <mergeCell ref="CP28:DE28"/>
    <mergeCell ref="AI29:BC29"/>
    <mergeCell ref="AI30:BC30"/>
    <mergeCell ref="BZ39:CO39"/>
    <mergeCell ref="CP25:DE25"/>
    <mergeCell ref="CP21:DE21"/>
    <mergeCell ref="AI53:BC53"/>
    <mergeCell ref="BZ35:CO35"/>
    <mergeCell ref="BD48:BY48"/>
    <mergeCell ref="BZ51:CO51"/>
    <mergeCell ref="AI27:BC27"/>
    <mergeCell ref="BD28:BY28"/>
    <mergeCell ref="BD30:BY30"/>
    <mergeCell ref="AI28:BC28"/>
    <mergeCell ref="BD55:BY55"/>
    <mergeCell ref="AI50:BC50"/>
    <mergeCell ref="BD51:BY51"/>
    <mergeCell ref="BD50:BY50"/>
    <mergeCell ref="BD52:BY52"/>
    <mergeCell ref="AI52:BC52"/>
    <mergeCell ref="CP43:DE43"/>
    <mergeCell ref="CP35:DE35"/>
    <mergeCell ref="BZ37:CO37"/>
    <mergeCell ref="BZ34:CO34"/>
    <mergeCell ref="BZ40:CO40"/>
    <mergeCell ref="CP38:DE38"/>
    <mergeCell ref="CP41:DE41"/>
    <mergeCell ref="CP34:DE34"/>
    <mergeCell ref="BZ36:CO36"/>
    <mergeCell ref="CP47:DE47"/>
    <mergeCell ref="CP46:DE46"/>
    <mergeCell ref="BZ46:CO46"/>
    <mergeCell ref="CP44:DE44"/>
    <mergeCell ref="BZ47:CO47"/>
    <mergeCell ref="CP45:DE45"/>
    <mergeCell ref="BZ45:CO45"/>
    <mergeCell ref="BZ44:CO44"/>
    <mergeCell ref="CP82:DE82"/>
    <mergeCell ref="CP79:DE79"/>
    <mergeCell ref="BZ80:CO80"/>
    <mergeCell ref="CP80:DE80"/>
    <mergeCell ref="BZ82:CO82"/>
    <mergeCell ref="BZ79:CO79"/>
    <mergeCell ref="CP81:DE81"/>
    <mergeCell ref="BZ81:CO81"/>
    <mergeCell ref="BD82:BY82"/>
    <mergeCell ref="AC82:AH82"/>
    <mergeCell ref="AI82:BC82"/>
    <mergeCell ref="AC80:AH80"/>
    <mergeCell ref="AI80:BC80"/>
    <mergeCell ref="AC81:AH81"/>
    <mergeCell ref="AI81:BC81"/>
    <mergeCell ref="BD81:BY81"/>
    <mergeCell ref="BD80:BY80"/>
    <mergeCell ref="CP76:DE76"/>
    <mergeCell ref="CP78:DE78"/>
    <mergeCell ref="AC78:AH78"/>
    <mergeCell ref="AI78:BC78"/>
    <mergeCell ref="AI77:BC77"/>
    <mergeCell ref="AC77:AH77"/>
    <mergeCell ref="CP77:DE77"/>
    <mergeCell ref="BZ78:CO78"/>
    <mergeCell ref="BZ77:CO77"/>
    <mergeCell ref="BZ76:CO76"/>
    <mergeCell ref="AI75:BC75"/>
    <mergeCell ref="AC69:AH69"/>
    <mergeCell ref="AC72:AH72"/>
    <mergeCell ref="AI72:BC72"/>
    <mergeCell ref="AC74:AH74"/>
    <mergeCell ref="AI74:BC74"/>
    <mergeCell ref="AI69:BC69"/>
    <mergeCell ref="AC71:AH71"/>
    <mergeCell ref="AC75:AH75"/>
    <mergeCell ref="BD75:BY75"/>
    <mergeCell ref="BD71:BY71"/>
    <mergeCell ref="CP72:DE72"/>
    <mergeCell ref="BZ73:CO73"/>
    <mergeCell ref="CP73:DE73"/>
    <mergeCell ref="CP74:DE74"/>
    <mergeCell ref="BZ75:CO75"/>
    <mergeCell ref="CP75:DE75"/>
    <mergeCell ref="BZ74:CO74"/>
    <mergeCell ref="BD74:BY74"/>
    <mergeCell ref="AI79:BC79"/>
    <mergeCell ref="BD77:BY77"/>
    <mergeCell ref="BD76:BY76"/>
    <mergeCell ref="BD79:BY79"/>
    <mergeCell ref="BD78:BY78"/>
    <mergeCell ref="AI76:BC76"/>
    <mergeCell ref="CP62:DE62"/>
    <mergeCell ref="BZ71:CO71"/>
    <mergeCell ref="BZ66:CO66"/>
    <mergeCell ref="CP66:DE66"/>
    <mergeCell ref="BZ63:CO63"/>
    <mergeCell ref="CP70:DE70"/>
    <mergeCell ref="BZ65:CO65"/>
    <mergeCell ref="BZ64:CO64"/>
    <mergeCell ref="CP63:DE63"/>
    <mergeCell ref="CP71:DE71"/>
    <mergeCell ref="CP67:DE67"/>
    <mergeCell ref="CP68:DE68"/>
    <mergeCell ref="BZ67:CO67"/>
    <mergeCell ref="CP64:DE64"/>
    <mergeCell ref="CP65:DE65"/>
    <mergeCell ref="CP69:DE69"/>
    <mergeCell ref="BD70:BY70"/>
    <mergeCell ref="BZ70:CO70"/>
    <mergeCell ref="BD68:BY68"/>
    <mergeCell ref="BZ68:CO68"/>
    <mergeCell ref="BD69:BY69"/>
    <mergeCell ref="BZ69:CO69"/>
    <mergeCell ref="AI66:BC66"/>
    <mergeCell ref="BD67:BY67"/>
    <mergeCell ref="BD63:BY63"/>
    <mergeCell ref="BD64:BY64"/>
    <mergeCell ref="BD66:BY66"/>
    <mergeCell ref="BD65:BY65"/>
    <mergeCell ref="AI67:BC67"/>
    <mergeCell ref="AI63:BC63"/>
    <mergeCell ref="CP57:DE57"/>
    <mergeCell ref="CP55:DE55"/>
    <mergeCell ref="CP54:DE54"/>
    <mergeCell ref="BD53:BY53"/>
    <mergeCell ref="BD54:BY54"/>
    <mergeCell ref="CP56:DE56"/>
    <mergeCell ref="BZ57:CO57"/>
    <mergeCell ref="CP53:DE53"/>
    <mergeCell ref="BZ56:CO56"/>
    <mergeCell ref="BZ54:CO54"/>
    <mergeCell ref="CP58:DE58"/>
    <mergeCell ref="BZ61:CO61"/>
    <mergeCell ref="CP61:DE61"/>
    <mergeCell ref="CP59:DE59"/>
    <mergeCell ref="CP60:DE60"/>
    <mergeCell ref="BZ58:CO58"/>
    <mergeCell ref="BD47:BY47"/>
    <mergeCell ref="BD39:BY39"/>
    <mergeCell ref="BD40:BY40"/>
    <mergeCell ref="CP30:DE30"/>
    <mergeCell ref="BD38:BY38"/>
    <mergeCell ref="CP31:DE31"/>
    <mergeCell ref="BD32:BY32"/>
    <mergeCell ref="BZ32:CO32"/>
    <mergeCell ref="BD31:BY31"/>
    <mergeCell ref="BD34:BY34"/>
    <mergeCell ref="AI37:BC37"/>
    <mergeCell ref="BZ43:CO43"/>
    <mergeCell ref="AI40:BC40"/>
    <mergeCell ref="AI43:BC43"/>
    <mergeCell ref="AI41:BC41"/>
    <mergeCell ref="AI38:BC38"/>
    <mergeCell ref="BD42:BY42"/>
    <mergeCell ref="BD43:BY43"/>
    <mergeCell ref="BZ42:CO42"/>
    <mergeCell ref="BZ13:CO13"/>
    <mergeCell ref="CP37:DE37"/>
    <mergeCell ref="CP40:DE40"/>
    <mergeCell ref="CP39:DE39"/>
    <mergeCell ref="BZ38:CO38"/>
    <mergeCell ref="CP36:DE36"/>
    <mergeCell ref="CP14:DE14"/>
    <mergeCell ref="CP15:DE15"/>
    <mergeCell ref="BZ29:CO29"/>
    <mergeCell ref="CP33:DE33"/>
    <mergeCell ref="BD22:BY22"/>
    <mergeCell ref="BD25:BY25"/>
    <mergeCell ref="BZ25:CO25"/>
    <mergeCell ref="BZ26:CO26"/>
    <mergeCell ref="BZ22:CO22"/>
    <mergeCell ref="BD29:BY29"/>
    <mergeCell ref="BZ28:CO28"/>
    <mergeCell ref="BD21:BY21"/>
    <mergeCell ref="BZ15:CO15"/>
    <mergeCell ref="AI20:BC20"/>
    <mergeCell ref="BD17:BY17"/>
    <mergeCell ref="AI17:BC17"/>
    <mergeCell ref="BD15:BY15"/>
    <mergeCell ref="AI18:BC18"/>
    <mergeCell ref="BD18:BY18"/>
    <mergeCell ref="BD20:BY20"/>
    <mergeCell ref="CP16:DE16"/>
    <mergeCell ref="BZ21:CO21"/>
    <mergeCell ref="CP18:DE18"/>
    <mergeCell ref="BZ20:CO20"/>
    <mergeCell ref="BZ18:CO18"/>
    <mergeCell ref="BZ16:CO16"/>
    <mergeCell ref="CP17:DE17"/>
    <mergeCell ref="BZ19:CO19"/>
    <mergeCell ref="CP19:DE19"/>
    <mergeCell ref="CP29:DE29"/>
    <mergeCell ref="CP26:DE26"/>
    <mergeCell ref="CP20:DE20"/>
    <mergeCell ref="CP24:DE24"/>
    <mergeCell ref="BZ12:CO12"/>
    <mergeCell ref="BD26:BY26"/>
    <mergeCell ref="CP13:DE13"/>
    <mergeCell ref="BD13:BY13"/>
    <mergeCell ref="BD14:BY14"/>
    <mergeCell ref="BZ14:CO14"/>
    <mergeCell ref="AC19:AH19"/>
    <mergeCell ref="AC18:AH18"/>
    <mergeCell ref="AI22:BC22"/>
    <mergeCell ref="AI19:BC19"/>
    <mergeCell ref="AC26:AH26"/>
    <mergeCell ref="BD11:BY11"/>
    <mergeCell ref="AC20:AH20"/>
    <mergeCell ref="AI23:BC23"/>
    <mergeCell ref="AI26:BC26"/>
    <mergeCell ref="AI21:BC21"/>
    <mergeCell ref="AC16:AH16"/>
    <mergeCell ref="AI16:BC16"/>
    <mergeCell ref="AC14:AH14"/>
    <mergeCell ref="AC11:AH11"/>
    <mergeCell ref="AI12:BC12"/>
    <mergeCell ref="B11:AB11"/>
    <mergeCell ref="B13:AB13"/>
    <mergeCell ref="AI14:BC14"/>
    <mergeCell ref="AI13:BC13"/>
    <mergeCell ref="B12:AB12"/>
    <mergeCell ref="BZ11:CO11"/>
    <mergeCell ref="B7:AB7"/>
    <mergeCell ref="CP8:DE8"/>
    <mergeCell ref="AC7:BY7"/>
    <mergeCell ref="AC12:AH12"/>
    <mergeCell ref="B10:DE10"/>
    <mergeCell ref="CP11:DE11"/>
    <mergeCell ref="AI11:BC11"/>
    <mergeCell ref="CP12:DE12"/>
    <mergeCell ref="AC13:AH13"/>
    <mergeCell ref="AC17:AH17"/>
    <mergeCell ref="AI24:BC24"/>
    <mergeCell ref="AI25:BC25"/>
    <mergeCell ref="CP5:DE5"/>
    <mergeCell ref="CP6:DE6"/>
    <mergeCell ref="BD12:BY12"/>
    <mergeCell ref="T6:BY6"/>
    <mergeCell ref="CP7:DE7"/>
    <mergeCell ref="AC21:AH21"/>
    <mergeCell ref="AC22:AH22"/>
    <mergeCell ref="AC24:AH24"/>
    <mergeCell ref="B22:AB22"/>
    <mergeCell ref="AC27:AH27"/>
    <mergeCell ref="CP9:DE9"/>
    <mergeCell ref="BD16:BY16"/>
    <mergeCell ref="AI15:BC15"/>
    <mergeCell ref="AC25:AH25"/>
    <mergeCell ref="AC23:AH23"/>
    <mergeCell ref="B17:AB17"/>
    <mergeCell ref="B20:AB20"/>
    <mergeCell ref="B19:AB19"/>
    <mergeCell ref="B14:AB14"/>
    <mergeCell ref="B16:AB16"/>
    <mergeCell ref="B27:AB27"/>
    <mergeCell ref="B26:AB26"/>
    <mergeCell ref="B18:AB18"/>
    <mergeCell ref="B24:AB24"/>
    <mergeCell ref="AC79:AH79"/>
    <mergeCell ref="AC58:AH58"/>
    <mergeCell ref="B74:AB74"/>
    <mergeCell ref="B70:AB70"/>
    <mergeCell ref="B72:AB72"/>
    <mergeCell ref="AC76:AH76"/>
    <mergeCell ref="AC59:AH59"/>
    <mergeCell ref="B67:AB67"/>
    <mergeCell ref="B68:AB68"/>
    <mergeCell ref="B69:AB69"/>
    <mergeCell ref="B48:AB48"/>
    <mergeCell ref="AC48:AH48"/>
    <mergeCell ref="B51:AB51"/>
    <mergeCell ref="AC50:AH50"/>
    <mergeCell ref="B50:AB50"/>
    <mergeCell ref="AC51:AH51"/>
    <mergeCell ref="B30:AB30"/>
    <mergeCell ref="B34:AB34"/>
    <mergeCell ref="B28:AB28"/>
    <mergeCell ref="B25:AB25"/>
    <mergeCell ref="B21:AB21"/>
    <mergeCell ref="B23:AB23"/>
    <mergeCell ref="B31:AB31"/>
    <mergeCell ref="B33:AB33"/>
    <mergeCell ref="B32:AB32"/>
    <mergeCell ref="B80:AB80"/>
    <mergeCell ref="B43:AB43"/>
    <mergeCell ref="B52:AB52"/>
    <mergeCell ref="B71:AB71"/>
    <mergeCell ref="B66:AB66"/>
    <mergeCell ref="B53:AB53"/>
    <mergeCell ref="B58:AB58"/>
    <mergeCell ref="B65:AB65"/>
    <mergeCell ref="B62:AB62"/>
    <mergeCell ref="B75:AB75"/>
    <mergeCell ref="B61:AB61"/>
    <mergeCell ref="B64:AB64"/>
    <mergeCell ref="B63:AB63"/>
    <mergeCell ref="B60:AB60"/>
    <mergeCell ref="AC61:AH61"/>
    <mergeCell ref="AC56:AH56"/>
    <mergeCell ref="B56:AB56"/>
    <mergeCell ref="AC63:AH63"/>
    <mergeCell ref="CP2:DE2"/>
    <mergeCell ref="BB4:BE4"/>
    <mergeCell ref="BF4:BH4"/>
    <mergeCell ref="B2:CN2"/>
    <mergeCell ref="CP3:DE3"/>
    <mergeCell ref="AL4:BA4"/>
    <mergeCell ref="CP4:DE4"/>
    <mergeCell ref="AC28:AH28"/>
    <mergeCell ref="B82:AB82"/>
    <mergeCell ref="B15:AB15"/>
    <mergeCell ref="AC15:AH15"/>
    <mergeCell ref="B81:AB81"/>
    <mergeCell ref="B79:AB79"/>
    <mergeCell ref="B77:AB77"/>
    <mergeCell ref="B78:AB78"/>
    <mergeCell ref="B76:AB76"/>
    <mergeCell ref="B37:AB37"/>
    <mergeCell ref="AC29:AH29"/>
    <mergeCell ref="AC30:AH30"/>
    <mergeCell ref="B40:AB40"/>
    <mergeCell ref="AC40:AH40"/>
    <mergeCell ref="AC32:AH32"/>
    <mergeCell ref="AC33:AH33"/>
    <mergeCell ref="B29:AB29"/>
    <mergeCell ref="B36:AB36"/>
    <mergeCell ref="B39:AB39"/>
    <mergeCell ref="AC31:AH31"/>
    <mergeCell ref="AC38:AH38"/>
    <mergeCell ref="B38:AB38"/>
    <mergeCell ref="AC35:AH35"/>
    <mergeCell ref="AC41:AH41"/>
    <mergeCell ref="AC37:AH37"/>
    <mergeCell ref="AC39:AH39"/>
    <mergeCell ref="AC36:AH36"/>
    <mergeCell ref="B35:AB35"/>
    <mergeCell ref="B47:AB47"/>
    <mergeCell ref="AC47:AH47"/>
    <mergeCell ref="B44:AB44"/>
    <mergeCell ref="B46:AB46"/>
    <mergeCell ref="AC46:AH46"/>
    <mergeCell ref="AC45:AH45"/>
    <mergeCell ref="AC42:AH42"/>
    <mergeCell ref="B45:AB45"/>
    <mergeCell ref="B42:AB42"/>
    <mergeCell ref="B41:AB41"/>
    <mergeCell ref="AC43:AH43"/>
    <mergeCell ref="BD45:BY45"/>
    <mergeCell ref="AI45:BC45"/>
    <mergeCell ref="AI46:BC46"/>
    <mergeCell ref="AC44:AH44"/>
    <mergeCell ref="BZ53:CO53"/>
    <mergeCell ref="AI39:BC39"/>
    <mergeCell ref="AI42:BC42"/>
    <mergeCell ref="CP42:DE42"/>
    <mergeCell ref="BD41:BY41"/>
    <mergeCell ref="BZ41:CO41"/>
    <mergeCell ref="BD46:BY46"/>
    <mergeCell ref="BD44:BY44"/>
    <mergeCell ref="AI47:BC47"/>
    <mergeCell ref="AI44:BC44"/>
    <mergeCell ref="BZ31:CO31"/>
    <mergeCell ref="BZ33:CO33"/>
    <mergeCell ref="AI59:BC59"/>
    <mergeCell ref="BD59:BY59"/>
    <mergeCell ref="AI35:BC35"/>
    <mergeCell ref="AI34:BC34"/>
    <mergeCell ref="BD36:BY36"/>
    <mergeCell ref="BD35:BY35"/>
    <mergeCell ref="AI36:BC36"/>
    <mergeCell ref="BD37:BY37"/>
    <mergeCell ref="AI61:BC61"/>
    <mergeCell ref="BD61:BY61"/>
    <mergeCell ref="AI58:BC58"/>
    <mergeCell ref="BZ48:CO48"/>
    <mergeCell ref="BZ59:CO59"/>
    <mergeCell ref="BZ60:CO60"/>
    <mergeCell ref="BD56:BY56"/>
    <mergeCell ref="AI56:BC56"/>
    <mergeCell ref="AC34:AH34"/>
    <mergeCell ref="BD33:BY33"/>
    <mergeCell ref="AI31:BC31"/>
    <mergeCell ref="AI32:BC32"/>
    <mergeCell ref="AC65:AH65"/>
    <mergeCell ref="AI65:BC65"/>
    <mergeCell ref="AC62:AH62"/>
    <mergeCell ref="AI62:BC62"/>
    <mergeCell ref="AC64:AH64"/>
    <mergeCell ref="AI64:BC64"/>
    <mergeCell ref="B73:AB73"/>
    <mergeCell ref="AC73:AH73"/>
    <mergeCell ref="AI73:BC73"/>
    <mergeCell ref="AC66:AH66"/>
    <mergeCell ref="AC70:AH70"/>
    <mergeCell ref="AI70:BC70"/>
    <mergeCell ref="AI71:BC71"/>
    <mergeCell ref="AC67:AH67"/>
    <mergeCell ref="AC68:AH68"/>
    <mergeCell ref="AI68:BC68"/>
    <mergeCell ref="BZ72:CO72"/>
    <mergeCell ref="BD72:BY72"/>
    <mergeCell ref="BD73:BY73"/>
    <mergeCell ref="BD23:BY23"/>
    <mergeCell ref="BZ23:CO23"/>
    <mergeCell ref="BZ24:CO24"/>
    <mergeCell ref="BD62:BY62"/>
    <mergeCell ref="BZ62:CO62"/>
    <mergeCell ref="BD58:BY58"/>
    <mergeCell ref="BZ55:CO55"/>
  </mergeCells>
  <printOptions/>
  <pageMargins left="0.71" right="0.24" top="0.3937007874015748" bottom="0.1968503937007874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10" man="1"/>
    <brk id="55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364"/>
  <sheetViews>
    <sheetView view="pageLayout" zoomScale="96" zoomScaleSheetLayoutView="100" zoomScalePageLayoutView="96" workbookViewId="0" topLeftCell="A353">
      <selection activeCell="BZ362" sqref="BZ362"/>
    </sheetView>
  </sheetViews>
  <sheetFormatPr defaultColWidth="0.875" defaultRowHeight="12.75"/>
  <cols>
    <col min="1" max="27" width="0.875" style="1" customWidth="1"/>
    <col min="28" max="28" width="8.875" style="1" customWidth="1"/>
    <col min="29" max="54" width="0.875" style="1" customWidth="1"/>
    <col min="55" max="55" width="2.75390625" style="1" customWidth="1"/>
    <col min="56" max="72" width="0.875" style="1" customWidth="1"/>
    <col min="73" max="73" width="0.2421875" style="1" hidden="1" customWidth="1"/>
    <col min="74" max="74" width="0.875" style="1" hidden="1" customWidth="1"/>
    <col min="75" max="75" width="0.12890625" style="1" hidden="1" customWidth="1"/>
    <col min="76" max="77" width="0.875" style="1" hidden="1" customWidth="1"/>
    <col min="78" max="92" width="0.875" style="1" customWidth="1"/>
    <col min="93" max="93" width="0.12890625" style="1" customWidth="1"/>
    <col min="94" max="103" width="0.875" style="1" customWidth="1"/>
    <col min="104" max="104" width="6.00390625" style="1" customWidth="1"/>
    <col min="105" max="105" width="0.12890625" style="1" customWidth="1"/>
    <col min="106" max="106" width="0.37109375" style="1" customWidth="1"/>
    <col min="107" max="107" width="0.875" style="1" customWidth="1"/>
    <col min="108" max="108" width="0.37109375" style="1" customWidth="1"/>
    <col min="109" max="109" width="1.75390625" style="1" customWidth="1"/>
    <col min="110" max="110" width="0.2421875" style="1" customWidth="1"/>
    <col min="111" max="112" width="0.875" style="1" customWidth="1"/>
    <col min="113" max="16384" width="0.875" style="1" customWidth="1"/>
  </cols>
  <sheetData>
    <row r="1" ht="12">
      <c r="DE1" s="4" t="s">
        <v>87</v>
      </c>
    </row>
    <row r="2" spans="2:109" s="3" customFormat="1" ht="22.5" customHeight="1">
      <c r="B2" s="164" t="s">
        <v>88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</row>
    <row r="3" spans="2:109" ht="34.5" customHeight="1">
      <c r="B3" s="94" t="s">
        <v>54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4"/>
      <c r="AC3" s="94" t="s">
        <v>55</v>
      </c>
      <c r="AD3" s="173"/>
      <c r="AE3" s="173"/>
      <c r="AF3" s="173"/>
      <c r="AG3" s="173"/>
      <c r="AH3" s="174"/>
      <c r="AI3" s="94" t="s">
        <v>101</v>
      </c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4"/>
      <c r="BD3" s="90" t="s">
        <v>96</v>
      </c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 t="s">
        <v>56</v>
      </c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 t="s">
        <v>57</v>
      </c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</row>
    <row r="4" spans="2:109" s="14" customFormat="1" ht="12" customHeight="1" thickBot="1">
      <c r="B4" s="175">
        <v>1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7"/>
      <c r="AC4" s="178">
        <v>2</v>
      </c>
      <c r="AD4" s="179"/>
      <c r="AE4" s="179"/>
      <c r="AF4" s="179"/>
      <c r="AG4" s="179"/>
      <c r="AH4" s="180"/>
      <c r="AI4" s="178">
        <v>3</v>
      </c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80"/>
      <c r="BD4" s="88">
        <v>4</v>
      </c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>
        <v>5</v>
      </c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>
        <v>6</v>
      </c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</row>
    <row r="5" spans="2:150" s="24" customFormat="1" ht="21" customHeight="1" thickBot="1">
      <c r="B5" s="31" t="s">
        <v>89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  <c r="AC5" s="181" t="s">
        <v>68</v>
      </c>
      <c r="AD5" s="193"/>
      <c r="AE5" s="193"/>
      <c r="AF5" s="193"/>
      <c r="AG5" s="193"/>
      <c r="AH5" s="194"/>
      <c r="AI5" s="201" t="s">
        <v>60</v>
      </c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4"/>
      <c r="BD5" s="105">
        <f>BD8+BD139+BD162+BD198+BD243+BD308+BD317+BD341+BD350</f>
        <v>17432100</v>
      </c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>
        <f>BZ6</f>
        <v>586762.76</v>
      </c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84">
        <f>BD5-BZ5</f>
        <v>16845337.24</v>
      </c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6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</row>
    <row r="6" spans="2:150" s="24" customFormat="1" ht="27" customHeight="1">
      <c r="B6" s="198" t="s">
        <v>102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200"/>
      <c r="AC6" s="181"/>
      <c r="AD6" s="182"/>
      <c r="AE6" s="182"/>
      <c r="AF6" s="182"/>
      <c r="AG6" s="182"/>
      <c r="AH6" s="183"/>
      <c r="AI6" s="202" t="s">
        <v>452</v>
      </c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4"/>
      <c r="BD6" s="184">
        <f>BD8+BD139+BD162+BD198+BD243+BD308+BD341+BD350</f>
        <v>17432100</v>
      </c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6"/>
      <c r="BZ6" s="184">
        <f>BZ8+BZ139+BZ243+BZ308+BZ350</f>
        <v>586762.76</v>
      </c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6"/>
      <c r="CP6" s="184">
        <f>CP5</f>
        <v>16845337.24</v>
      </c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3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</row>
    <row r="7" spans="2:146" ht="13.5" customHeight="1">
      <c r="B7" s="165" t="s">
        <v>58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7"/>
      <c r="AC7" s="153"/>
      <c r="AD7" s="154"/>
      <c r="AE7" s="154"/>
      <c r="AF7" s="154"/>
      <c r="AG7" s="154"/>
      <c r="AH7" s="155"/>
      <c r="AI7" s="168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5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95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7"/>
      <c r="DR7" s="22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</row>
    <row r="8" spans="2:151" ht="18" customHeight="1">
      <c r="B8" s="190" t="s">
        <v>138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2"/>
      <c r="AC8" s="172" t="s">
        <v>68</v>
      </c>
      <c r="AD8" s="170"/>
      <c r="AE8" s="170"/>
      <c r="AF8" s="170"/>
      <c r="AG8" s="170"/>
      <c r="AH8" s="171"/>
      <c r="AI8" s="169" t="s">
        <v>453</v>
      </c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1"/>
      <c r="BD8" s="102">
        <f>BD9+BD31+BD81+BD89+BD76</f>
        <v>4139100</v>
      </c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>
        <f>BZ9+BZ31+BZ89</f>
        <v>272311.62</v>
      </c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87">
        <f aca="true" t="shared" si="0" ref="CP8:CP17">BD8-BZ8</f>
        <v>3866788.38</v>
      </c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9"/>
      <c r="DO8" s="23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</row>
    <row r="9" spans="2:109" s="24" customFormat="1" ht="48" customHeight="1">
      <c r="B9" s="58" t="s">
        <v>139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60"/>
      <c r="AC9" s="135" t="s">
        <v>68</v>
      </c>
      <c r="AD9" s="136"/>
      <c r="AE9" s="136"/>
      <c r="AF9" s="136"/>
      <c r="AG9" s="136"/>
      <c r="AH9" s="137"/>
      <c r="AI9" s="141" t="s">
        <v>140</v>
      </c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3"/>
      <c r="BD9" s="109">
        <f>BD10</f>
        <v>746700</v>
      </c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>
        <f>BZ10</f>
        <v>63354.53</v>
      </c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38">
        <f t="shared" si="0"/>
        <v>683345.47</v>
      </c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40"/>
    </row>
    <row r="10" spans="2:109" ht="24.75" customHeight="1">
      <c r="B10" s="47" t="s">
        <v>420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  <c r="AC10" s="119" t="s">
        <v>68</v>
      </c>
      <c r="AD10" s="120"/>
      <c r="AE10" s="120"/>
      <c r="AF10" s="120"/>
      <c r="AG10" s="120"/>
      <c r="AH10" s="121"/>
      <c r="AI10" s="122" t="s">
        <v>454</v>
      </c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4"/>
      <c r="BD10" s="44">
        <f>BD11</f>
        <v>746700</v>
      </c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>
        <f>BZ11</f>
        <v>63354.53</v>
      </c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125">
        <f t="shared" si="0"/>
        <v>683345.47</v>
      </c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7"/>
    </row>
    <row r="11" spans="2:109" ht="24.75" customHeight="1">
      <c r="B11" s="47" t="s">
        <v>375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9"/>
      <c r="AC11" s="119" t="s">
        <v>68</v>
      </c>
      <c r="AD11" s="120"/>
      <c r="AE11" s="120"/>
      <c r="AF11" s="120"/>
      <c r="AG11" s="120"/>
      <c r="AH11" s="121"/>
      <c r="AI11" s="122" t="s">
        <v>455</v>
      </c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4"/>
      <c r="BD11" s="44">
        <f>BD12</f>
        <v>746700</v>
      </c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>
        <f>BZ12</f>
        <v>63354.53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125">
        <f t="shared" si="0"/>
        <v>683345.47</v>
      </c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7"/>
    </row>
    <row r="12" spans="2:109" ht="126" customHeight="1">
      <c r="B12" s="47" t="s">
        <v>421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9"/>
      <c r="AC12" s="119" t="s">
        <v>68</v>
      </c>
      <c r="AD12" s="120"/>
      <c r="AE12" s="120"/>
      <c r="AF12" s="120"/>
      <c r="AG12" s="120"/>
      <c r="AH12" s="121"/>
      <c r="AI12" s="122" t="s">
        <v>456</v>
      </c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4"/>
      <c r="BD12" s="44">
        <f>BD14</f>
        <v>746700</v>
      </c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>
        <f>BZ14</f>
        <v>63354.53</v>
      </c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125">
        <f t="shared" si="0"/>
        <v>683345.47</v>
      </c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7"/>
    </row>
    <row r="13" spans="2:109" ht="69.75" customHeight="1">
      <c r="B13" s="47" t="s">
        <v>501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9"/>
      <c r="AC13" s="119" t="s">
        <v>68</v>
      </c>
      <c r="AD13" s="120"/>
      <c r="AE13" s="120"/>
      <c r="AF13" s="120"/>
      <c r="AG13" s="120"/>
      <c r="AH13" s="121"/>
      <c r="AI13" s="122" t="s">
        <v>500</v>
      </c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4"/>
      <c r="BD13" s="44">
        <f>BD14</f>
        <v>746700</v>
      </c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>
        <f>BZ14</f>
        <v>63354.53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125">
        <f t="shared" si="0"/>
        <v>683345.47</v>
      </c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7"/>
    </row>
    <row r="14" spans="2:109" ht="21" customHeight="1">
      <c r="B14" s="47" t="s">
        <v>448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9"/>
      <c r="AC14" s="119" t="s">
        <v>68</v>
      </c>
      <c r="AD14" s="120"/>
      <c r="AE14" s="120"/>
      <c r="AF14" s="120"/>
      <c r="AG14" s="120"/>
      <c r="AH14" s="121"/>
      <c r="AI14" s="122" t="s">
        <v>447</v>
      </c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4"/>
      <c r="BD14" s="44">
        <f>BD15+BD16+BD17</f>
        <v>746700</v>
      </c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>
        <f>BZ15+BZ17</f>
        <v>63354.53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125">
        <f t="shared" si="0"/>
        <v>683345.47</v>
      </c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7"/>
    </row>
    <row r="15" spans="2:109" ht="21" customHeight="1">
      <c r="B15" s="47" t="s">
        <v>451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9"/>
      <c r="AC15" s="119" t="s">
        <v>68</v>
      </c>
      <c r="AD15" s="120"/>
      <c r="AE15" s="120"/>
      <c r="AF15" s="120"/>
      <c r="AG15" s="120"/>
      <c r="AH15" s="121"/>
      <c r="AI15" s="122" t="s">
        <v>446</v>
      </c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4"/>
      <c r="BD15" s="44">
        <v>542000</v>
      </c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>
        <v>38134.67</v>
      </c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125">
        <f t="shared" si="0"/>
        <v>503865.33</v>
      </c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7"/>
    </row>
    <row r="16" spans="2:109" ht="35.25" customHeight="1">
      <c r="B16" s="47" t="s">
        <v>369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9"/>
      <c r="AC16" s="119" t="s">
        <v>68</v>
      </c>
      <c r="AD16" s="120"/>
      <c r="AE16" s="120"/>
      <c r="AF16" s="120"/>
      <c r="AG16" s="120"/>
      <c r="AH16" s="121"/>
      <c r="AI16" s="122" t="s">
        <v>449</v>
      </c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4"/>
      <c r="BD16" s="44">
        <v>41000</v>
      </c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 t="s">
        <v>176</v>
      </c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125" t="e">
        <f t="shared" si="0"/>
        <v>#VALUE!</v>
      </c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7"/>
    </row>
    <row r="17" spans="2:109" ht="57" customHeight="1">
      <c r="B17" s="47" t="s">
        <v>457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9"/>
      <c r="AC17" s="119" t="s">
        <v>68</v>
      </c>
      <c r="AD17" s="120"/>
      <c r="AE17" s="120"/>
      <c r="AF17" s="120"/>
      <c r="AG17" s="120"/>
      <c r="AH17" s="121"/>
      <c r="AI17" s="122" t="s">
        <v>450</v>
      </c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4"/>
      <c r="BD17" s="44">
        <v>163700</v>
      </c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>
        <v>25219.86</v>
      </c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125">
        <f t="shared" si="0"/>
        <v>138480.14</v>
      </c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7"/>
    </row>
    <row r="18" spans="2:109" ht="22.5" customHeight="1" hidden="1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/>
      <c r="AC18" s="119"/>
      <c r="AD18" s="120"/>
      <c r="AE18" s="120"/>
      <c r="AF18" s="120"/>
      <c r="AG18" s="120"/>
      <c r="AH18" s="121"/>
      <c r="AI18" s="122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125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7"/>
    </row>
    <row r="19" spans="2:109" ht="15" customHeight="1" hidden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9"/>
      <c r="AC19" s="119"/>
      <c r="AD19" s="120"/>
      <c r="AE19" s="120"/>
      <c r="AF19" s="120"/>
      <c r="AG19" s="120"/>
      <c r="AH19" s="121"/>
      <c r="AI19" s="122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125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7"/>
    </row>
    <row r="20" spans="2:109" ht="15" customHeight="1" hidden="1"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9"/>
      <c r="AC20" s="119"/>
      <c r="AD20" s="120"/>
      <c r="AE20" s="120"/>
      <c r="AF20" s="120"/>
      <c r="AG20" s="120"/>
      <c r="AH20" s="121"/>
      <c r="AI20" s="122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125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7"/>
    </row>
    <row r="21" spans="2:109" ht="45.75" customHeight="1" hidden="1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9"/>
      <c r="AC21" s="119"/>
      <c r="AD21" s="120"/>
      <c r="AE21" s="120"/>
      <c r="AF21" s="120"/>
      <c r="AG21" s="120"/>
      <c r="AH21" s="121"/>
      <c r="AI21" s="122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125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7"/>
    </row>
    <row r="22" spans="2:109" ht="15.75" customHeight="1" hidden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9"/>
      <c r="AC22" s="119"/>
      <c r="AD22" s="120"/>
      <c r="AE22" s="120"/>
      <c r="AF22" s="120"/>
      <c r="AG22" s="120"/>
      <c r="AH22" s="121"/>
      <c r="AI22" s="122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125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7"/>
    </row>
    <row r="23" spans="2:109" ht="22.5" customHeight="1" hidden="1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9"/>
      <c r="AC23" s="119"/>
      <c r="AD23" s="120"/>
      <c r="AE23" s="120"/>
      <c r="AF23" s="120"/>
      <c r="AG23" s="120"/>
      <c r="AH23" s="121"/>
      <c r="AI23" s="122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125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7"/>
    </row>
    <row r="24" spans="2:109" ht="15" customHeight="1" hidden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9"/>
      <c r="AC24" s="119"/>
      <c r="AD24" s="120"/>
      <c r="AE24" s="120"/>
      <c r="AF24" s="120"/>
      <c r="AG24" s="120"/>
      <c r="AH24" s="121"/>
      <c r="AI24" s="122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125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7"/>
    </row>
    <row r="25" spans="2:109" ht="15" customHeight="1" hidden="1">
      <c r="B25" s="47" t="s">
        <v>143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  <c r="AC25" s="119" t="s">
        <v>68</v>
      </c>
      <c r="AD25" s="120"/>
      <c r="AE25" s="120"/>
      <c r="AF25" s="120"/>
      <c r="AG25" s="120"/>
      <c r="AH25" s="121"/>
      <c r="AI25" s="122" t="s">
        <v>374</v>
      </c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 t="s">
        <v>176</v>
      </c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125">
        <f aca="true" t="shared" si="1" ref="CP25:CP30">BD25</f>
        <v>0</v>
      </c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7"/>
    </row>
    <row r="26" spans="2:109" ht="23.25" customHeight="1" hidden="1">
      <c r="B26" s="47" t="s">
        <v>232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9"/>
      <c r="AC26" s="119" t="s">
        <v>68</v>
      </c>
      <c r="AD26" s="120"/>
      <c r="AE26" s="120"/>
      <c r="AF26" s="120"/>
      <c r="AG26" s="120"/>
      <c r="AH26" s="121"/>
      <c r="AI26" s="122" t="s">
        <v>233</v>
      </c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4"/>
      <c r="BD26" s="44">
        <f>BD27</f>
        <v>0</v>
      </c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 t="str">
        <f>BZ27</f>
        <v>-</v>
      </c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125">
        <f t="shared" si="1"/>
        <v>0</v>
      </c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7"/>
    </row>
    <row r="27" spans="2:109" ht="15" customHeight="1" hidden="1">
      <c r="B27" s="47" t="s">
        <v>196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9"/>
      <c r="AC27" s="119" t="s">
        <v>68</v>
      </c>
      <c r="AD27" s="120"/>
      <c r="AE27" s="120"/>
      <c r="AF27" s="120"/>
      <c r="AG27" s="120"/>
      <c r="AH27" s="121"/>
      <c r="AI27" s="122" t="s">
        <v>234</v>
      </c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4"/>
      <c r="BD27" s="44">
        <f>BD28</f>
        <v>0</v>
      </c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 t="str">
        <f>BZ28</f>
        <v>-</v>
      </c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125">
        <f t="shared" si="1"/>
        <v>0</v>
      </c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7"/>
    </row>
    <row r="28" spans="2:109" ht="22.5" customHeight="1" hidden="1">
      <c r="B28" s="47" t="s">
        <v>141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9"/>
      <c r="AC28" s="119" t="s">
        <v>68</v>
      </c>
      <c r="AD28" s="120"/>
      <c r="AE28" s="120"/>
      <c r="AF28" s="120"/>
      <c r="AG28" s="120"/>
      <c r="AH28" s="121"/>
      <c r="AI28" s="122" t="s">
        <v>235</v>
      </c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4"/>
      <c r="BD28" s="44">
        <f>BD29+BD30</f>
        <v>0</v>
      </c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 t="s">
        <v>176</v>
      </c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125">
        <f t="shared" si="1"/>
        <v>0</v>
      </c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7"/>
    </row>
    <row r="29" spans="2:109" ht="17.25" customHeight="1" hidden="1">
      <c r="B29" s="47" t="s">
        <v>142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9"/>
      <c r="AC29" s="119" t="s">
        <v>68</v>
      </c>
      <c r="AD29" s="120"/>
      <c r="AE29" s="120"/>
      <c r="AF29" s="120"/>
      <c r="AG29" s="120"/>
      <c r="AH29" s="121"/>
      <c r="AI29" s="122" t="s">
        <v>236</v>
      </c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 t="s">
        <v>176</v>
      </c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125">
        <f t="shared" si="1"/>
        <v>0</v>
      </c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7"/>
    </row>
    <row r="30" spans="2:109" ht="17.25" customHeight="1" hidden="1">
      <c r="B30" s="47" t="s">
        <v>143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9"/>
      <c r="AC30" s="119" t="s">
        <v>68</v>
      </c>
      <c r="AD30" s="120"/>
      <c r="AE30" s="120"/>
      <c r="AF30" s="120"/>
      <c r="AG30" s="120"/>
      <c r="AH30" s="121"/>
      <c r="AI30" s="122" t="s">
        <v>279</v>
      </c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 t="s">
        <v>176</v>
      </c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125">
        <f t="shared" si="1"/>
        <v>0</v>
      </c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7"/>
    </row>
    <row r="31" spans="2:137" s="24" customFormat="1" ht="69.75" customHeight="1">
      <c r="B31" s="58" t="s">
        <v>144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60"/>
      <c r="AC31" s="135" t="s">
        <v>68</v>
      </c>
      <c r="AD31" s="136"/>
      <c r="AE31" s="136"/>
      <c r="AF31" s="136"/>
      <c r="AG31" s="136"/>
      <c r="AH31" s="137"/>
      <c r="AI31" s="141" t="s">
        <v>458</v>
      </c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3"/>
      <c r="BD31" s="109">
        <f>BD32+BD71</f>
        <v>3028800</v>
      </c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>
        <f>BZ32</f>
        <v>193657.09</v>
      </c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38">
        <f aca="true" t="shared" si="2" ref="CP31:CP37">BD31-BZ31</f>
        <v>2835142.91</v>
      </c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40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</row>
    <row r="32" spans="2:138" ht="35.25" customHeight="1">
      <c r="B32" s="47" t="s">
        <v>422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/>
      <c r="AC32" s="119" t="s">
        <v>68</v>
      </c>
      <c r="AD32" s="120"/>
      <c r="AE32" s="120"/>
      <c r="AF32" s="120"/>
      <c r="AG32" s="120"/>
      <c r="AH32" s="121"/>
      <c r="AI32" s="122" t="s">
        <v>459</v>
      </c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4"/>
      <c r="BD32" s="44">
        <f>BD33</f>
        <v>3028600</v>
      </c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>
        <f>BZ33</f>
        <v>193657.09</v>
      </c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125">
        <f t="shared" si="2"/>
        <v>2834942.91</v>
      </c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O32" s="22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</row>
    <row r="33" spans="2:138" ht="35.25" customHeight="1">
      <c r="B33" s="47" t="s">
        <v>376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9"/>
      <c r="AC33" s="119" t="s">
        <v>68</v>
      </c>
      <c r="AD33" s="120"/>
      <c r="AE33" s="120"/>
      <c r="AF33" s="120"/>
      <c r="AG33" s="120"/>
      <c r="AH33" s="121"/>
      <c r="AI33" s="122" t="s">
        <v>460</v>
      </c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4"/>
      <c r="BD33" s="44">
        <f>BD34+BD46</f>
        <v>3028600</v>
      </c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>
        <f>BZ34+BZ46</f>
        <v>193657.09</v>
      </c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125">
        <f t="shared" si="2"/>
        <v>2834942.91</v>
      </c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O33" s="22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</row>
    <row r="34" spans="2:109" ht="101.25" customHeight="1">
      <c r="B34" s="132" t="s">
        <v>423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4"/>
      <c r="AC34" s="131" t="s">
        <v>68</v>
      </c>
      <c r="AD34" s="123"/>
      <c r="AE34" s="123"/>
      <c r="AF34" s="123"/>
      <c r="AG34" s="123"/>
      <c r="AH34" s="124"/>
      <c r="AI34" s="122" t="s">
        <v>461</v>
      </c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4"/>
      <c r="BD34" s="44">
        <f>BD36</f>
        <v>2671900</v>
      </c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>
        <f>BZ36</f>
        <v>151907.82</v>
      </c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125">
        <f t="shared" si="2"/>
        <v>2519992.18</v>
      </c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7"/>
    </row>
    <row r="35" spans="2:109" ht="69.75" customHeight="1">
      <c r="B35" s="47" t="s">
        <v>501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9"/>
      <c r="AC35" s="119" t="s">
        <v>68</v>
      </c>
      <c r="AD35" s="120"/>
      <c r="AE35" s="120"/>
      <c r="AF35" s="120"/>
      <c r="AG35" s="120"/>
      <c r="AH35" s="121"/>
      <c r="AI35" s="122" t="s">
        <v>631</v>
      </c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4"/>
      <c r="BD35" s="44">
        <f>BD36</f>
        <v>2671900</v>
      </c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>
        <f>BZ36</f>
        <v>151907.82</v>
      </c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125">
        <f t="shared" si="2"/>
        <v>2519992.18</v>
      </c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7"/>
    </row>
    <row r="36" spans="2:109" ht="22.5" customHeight="1">
      <c r="B36" s="132" t="s">
        <v>448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4"/>
      <c r="AC36" s="131" t="s">
        <v>68</v>
      </c>
      <c r="AD36" s="123"/>
      <c r="AE36" s="123"/>
      <c r="AF36" s="123"/>
      <c r="AG36" s="123"/>
      <c r="AH36" s="124"/>
      <c r="AI36" s="122" t="s">
        <v>462</v>
      </c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4"/>
      <c r="BD36" s="44">
        <f>BD37+BD38+BD39</f>
        <v>2671900</v>
      </c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>
        <f>BZ37+BZ39</f>
        <v>151907.82</v>
      </c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125">
        <f t="shared" si="2"/>
        <v>2519992.18</v>
      </c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7"/>
    </row>
    <row r="37" spans="2:109" ht="24" customHeight="1">
      <c r="B37" s="132" t="s">
        <v>451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4"/>
      <c r="AC37" s="131" t="s">
        <v>68</v>
      </c>
      <c r="AD37" s="123"/>
      <c r="AE37" s="123"/>
      <c r="AF37" s="123"/>
      <c r="AG37" s="123"/>
      <c r="AH37" s="124"/>
      <c r="AI37" s="122" t="s">
        <v>463</v>
      </c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4"/>
      <c r="BD37" s="44">
        <v>1927300</v>
      </c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>
        <v>126284.35</v>
      </c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125">
        <f t="shared" si="2"/>
        <v>1801015.65</v>
      </c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7"/>
    </row>
    <row r="38" spans="2:109" ht="45" customHeight="1">
      <c r="B38" s="132" t="s">
        <v>369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4"/>
      <c r="AC38" s="131" t="s">
        <v>68</v>
      </c>
      <c r="AD38" s="123"/>
      <c r="AE38" s="123"/>
      <c r="AF38" s="123"/>
      <c r="AG38" s="123"/>
      <c r="AH38" s="124"/>
      <c r="AI38" s="122" t="s">
        <v>464</v>
      </c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4"/>
      <c r="BD38" s="44">
        <v>162500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 t="s">
        <v>176</v>
      </c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125">
        <f>BD38</f>
        <v>162500</v>
      </c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7"/>
    </row>
    <row r="39" spans="2:109" ht="58.5" customHeight="1">
      <c r="B39" s="132" t="s">
        <v>457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4"/>
      <c r="AC39" s="131" t="s">
        <v>68</v>
      </c>
      <c r="AD39" s="123"/>
      <c r="AE39" s="123"/>
      <c r="AF39" s="123"/>
      <c r="AG39" s="123"/>
      <c r="AH39" s="124"/>
      <c r="AI39" s="122" t="s">
        <v>465</v>
      </c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4"/>
      <c r="BD39" s="44">
        <v>582100</v>
      </c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>
        <v>25623.47</v>
      </c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125">
        <f>BD39-BZ39</f>
        <v>556476.53</v>
      </c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7"/>
    </row>
    <row r="40" spans="2:109" ht="15" customHeight="1" hidden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/>
      <c r="AC40" s="119"/>
      <c r="AD40" s="120"/>
      <c r="AE40" s="120"/>
      <c r="AF40" s="120"/>
      <c r="AG40" s="120"/>
      <c r="AH40" s="121"/>
      <c r="AI40" s="122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125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7"/>
    </row>
    <row r="41" spans="2:109" ht="45" customHeight="1" hidden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9"/>
      <c r="AC41" s="119"/>
      <c r="AD41" s="120"/>
      <c r="AE41" s="120"/>
      <c r="AF41" s="120"/>
      <c r="AG41" s="120"/>
      <c r="AH41" s="121"/>
      <c r="AI41" s="122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125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7"/>
    </row>
    <row r="42" spans="2:109" ht="18" customHeight="1" hidden="1"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119"/>
      <c r="AD42" s="120"/>
      <c r="AE42" s="120"/>
      <c r="AF42" s="120"/>
      <c r="AG42" s="120"/>
      <c r="AH42" s="121"/>
      <c r="AI42" s="122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125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7"/>
    </row>
    <row r="43" spans="2:109" ht="24.75" customHeight="1" hidden="1"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  <c r="AC43" s="119"/>
      <c r="AD43" s="120"/>
      <c r="AE43" s="120"/>
      <c r="AF43" s="120"/>
      <c r="AG43" s="120"/>
      <c r="AH43" s="121"/>
      <c r="AI43" s="122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125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7"/>
    </row>
    <row r="44" spans="2:109" ht="17.25" customHeight="1" hidden="1"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119"/>
      <c r="AD44" s="120"/>
      <c r="AE44" s="120"/>
      <c r="AF44" s="120"/>
      <c r="AG44" s="120"/>
      <c r="AH44" s="121"/>
      <c r="AI44" s="122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125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7"/>
    </row>
    <row r="45" spans="2:109" ht="17.25" customHeight="1" hidden="1">
      <c r="B45" s="47" t="s">
        <v>143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119" t="s">
        <v>68</v>
      </c>
      <c r="AD45" s="120"/>
      <c r="AE45" s="120"/>
      <c r="AF45" s="120"/>
      <c r="AG45" s="120"/>
      <c r="AH45" s="121"/>
      <c r="AI45" s="122" t="s">
        <v>368</v>
      </c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 t="s">
        <v>176</v>
      </c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125" t="e">
        <f>BD45-BZ45</f>
        <v>#VALUE!</v>
      </c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7"/>
    </row>
    <row r="46" spans="2:109" s="25" customFormat="1" ht="99.75" customHeight="1">
      <c r="B46" s="47" t="s">
        <v>442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119" t="s">
        <v>68</v>
      </c>
      <c r="AD46" s="120"/>
      <c r="AE46" s="120"/>
      <c r="AF46" s="120"/>
      <c r="AG46" s="120"/>
      <c r="AH46" s="121"/>
      <c r="AI46" s="122" t="s">
        <v>466</v>
      </c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4"/>
      <c r="BD46" s="128">
        <f>BD47+BD50</f>
        <v>356700</v>
      </c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30"/>
      <c r="BZ46" s="128">
        <f>BZ47+BZ50</f>
        <v>41749.27</v>
      </c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30"/>
      <c r="CP46" s="125">
        <f>BD46-BZ46</f>
        <v>314950.73</v>
      </c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7"/>
    </row>
    <row r="47" spans="2:109" ht="69.75" customHeight="1">
      <c r="B47" s="47" t="s">
        <v>501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119" t="s">
        <v>68</v>
      </c>
      <c r="AD47" s="120"/>
      <c r="AE47" s="120"/>
      <c r="AF47" s="120"/>
      <c r="AG47" s="120"/>
      <c r="AH47" s="121"/>
      <c r="AI47" s="122" t="s">
        <v>632</v>
      </c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4"/>
      <c r="BD47" s="44">
        <f>BD48</f>
        <v>5000</v>
      </c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>
        <f>BZ48</f>
        <v>978</v>
      </c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125">
        <f>BD47</f>
        <v>5000</v>
      </c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7"/>
    </row>
    <row r="48" spans="2:109" ht="22.5" customHeight="1">
      <c r="B48" s="132" t="s">
        <v>448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  <c r="AC48" s="131" t="s">
        <v>68</v>
      </c>
      <c r="AD48" s="123"/>
      <c r="AE48" s="123"/>
      <c r="AF48" s="123"/>
      <c r="AG48" s="123"/>
      <c r="AH48" s="124"/>
      <c r="AI48" s="122" t="s">
        <v>633</v>
      </c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4"/>
      <c r="BD48" s="44">
        <f>BD49</f>
        <v>5000</v>
      </c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>
        <f>BZ49</f>
        <v>978</v>
      </c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125">
        <f>BD48</f>
        <v>5000</v>
      </c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7"/>
    </row>
    <row r="49" spans="2:109" ht="45" customHeight="1">
      <c r="B49" s="132" t="s">
        <v>369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4"/>
      <c r="AC49" s="131" t="s">
        <v>68</v>
      </c>
      <c r="AD49" s="123"/>
      <c r="AE49" s="123"/>
      <c r="AF49" s="123"/>
      <c r="AG49" s="123"/>
      <c r="AH49" s="124"/>
      <c r="AI49" s="122" t="s">
        <v>634</v>
      </c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4"/>
      <c r="BD49" s="44">
        <v>5000</v>
      </c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>
        <v>978</v>
      </c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125">
        <f>BD49</f>
        <v>5000</v>
      </c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7"/>
    </row>
    <row r="50" spans="2:109" s="25" customFormat="1" ht="35.25" customHeight="1">
      <c r="B50" s="47" t="s">
        <v>503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119" t="s">
        <v>68</v>
      </c>
      <c r="AD50" s="120"/>
      <c r="AE50" s="120"/>
      <c r="AF50" s="120"/>
      <c r="AG50" s="120"/>
      <c r="AH50" s="121"/>
      <c r="AI50" s="122" t="s">
        <v>502</v>
      </c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4"/>
      <c r="BD50" s="128">
        <f>BD51</f>
        <v>351700</v>
      </c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30"/>
      <c r="BZ50" s="128">
        <f>BZ51</f>
        <v>40771.27</v>
      </c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30"/>
      <c r="CP50" s="125">
        <f>BD50-BZ50</f>
        <v>310928.73</v>
      </c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7"/>
    </row>
    <row r="51" spans="2:109" s="25" customFormat="1" ht="45" customHeight="1">
      <c r="B51" s="47" t="s">
        <v>467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9"/>
      <c r="AC51" s="119" t="s">
        <v>68</v>
      </c>
      <c r="AD51" s="120"/>
      <c r="AE51" s="120"/>
      <c r="AF51" s="120"/>
      <c r="AG51" s="120"/>
      <c r="AH51" s="121"/>
      <c r="AI51" s="122" t="s">
        <v>468</v>
      </c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4"/>
      <c r="BD51" s="128">
        <f>BD52</f>
        <v>351700</v>
      </c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30"/>
      <c r="BZ51" s="128">
        <f>BZ52</f>
        <v>40771.27</v>
      </c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30"/>
      <c r="CP51" s="125">
        <f>BD51-BZ51</f>
        <v>310928.73</v>
      </c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7"/>
    </row>
    <row r="52" spans="2:109" s="25" customFormat="1" ht="37.5" customHeight="1">
      <c r="B52" s="47" t="s">
        <v>103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C52" s="119" t="s">
        <v>68</v>
      </c>
      <c r="AD52" s="120"/>
      <c r="AE52" s="120"/>
      <c r="AF52" s="120"/>
      <c r="AG52" s="120"/>
      <c r="AH52" s="121"/>
      <c r="AI52" s="122" t="s">
        <v>469</v>
      </c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4"/>
      <c r="BD52" s="128">
        <v>351700</v>
      </c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30"/>
      <c r="BZ52" s="128">
        <v>40771.27</v>
      </c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30"/>
      <c r="CP52" s="125">
        <f>BD52-BZ52</f>
        <v>310928.73</v>
      </c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7"/>
    </row>
    <row r="53" spans="2:109" s="25" customFormat="1" ht="16.5" customHeight="1" hidden="1"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9"/>
      <c r="AC53" s="119"/>
      <c r="AD53" s="120"/>
      <c r="AE53" s="120"/>
      <c r="AF53" s="120"/>
      <c r="AG53" s="120"/>
      <c r="AH53" s="121"/>
      <c r="AI53" s="122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4"/>
      <c r="BD53" s="128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30"/>
      <c r="BZ53" s="128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30"/>
      <c r="CP53" s="125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7"/>
    </row>
    <row r="54" spans="2:109" s="25" customFormat="1" ht="16.5" customHeight="1" hidden="1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9"/>
      <c r="AC54" s="119"/>
      <c r="AD54" s="120"/>
      <c r="AE54" s="120"/>
      <c r="AF54" s="120"/>
      <c r="AG54" s="120"/>
      <c r="AH54" s="121"/>
      <c r="AI54" s="122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4"/>
      <c r="BD54" s="128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30"/>
      <c r="BZ54" s="128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30"/>
      <c r="CP54" s="125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7"/>
    </row>
    <row r="55" spans="2:109" ht="36.75" customHeight="1" hidden="1"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9"/>
      <c r="AC55" s="119"/>
      <c r="AD55" s="120"/>
      <c r="AE55" s="120"/>
      <c r="AF55" s="120"/>
      <c r="AG55" s="120"/>
      <c r="AH55" s="121"/>
      <c r="AI55" s="122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128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30"/>
    </row>
    <row r="56" spans="2:109" ht="17.25" customHeight="1" hidden="1"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9"/>
      <c r="AC56" s="119"/>
      <c r="AD56" s="120"/>
      <c r="AE56" s="120"/>
      <c r="AF56" s="120"/>
      <c r="AG56" s="120"/>
      <c r="AH56" s="121"/>
      <c r="AI56" s="122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4"/>
      <c r="BD56" s="128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30"/>
      <c r="BZ56" s="128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30"/>
      <c r="CP56" s="125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7"/>
    </row>
    <row r="57" spans="2:109" ht="17.25" customHeight="1" hidden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9"/>
      <c r="AC57" s="119"/>
      <c r="AD57" s="120"/>
      <c r="AE57" s="120"/>
      <c r="AF57" s="120"/>
      <c r="AG57" s="120"/>
      <c r="AH57" s="121"/>
      <c r="AI57" s="122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4"/>
      <c r="BD57" s="128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30"/>
      <c r="BZ57" s="128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30"/>
      <c r="CP57" s="125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7"/>
    </row>
    <row r="58" spans="2:109" ht="17.25" customHeight="1" hidden="1"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9"/>
      <c r="AC58" s="119"/>
      <c r="AD58" s="120"/>
      <c r="AE58" s="120"/>
      <c r="AF58" s="120"/>
      <c r="AG58" s="120"/>
      <c r="AH58" s="121"/>
      <c r="AI58" s="122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125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7"/>
    </row>
    <row r="59" spans="2:109" ht="17.25" customHeight="1" hidden="1"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9"/>
      <c r="AC59" s="119"/>
      <c r="AD59" s="120"/>
      <c r="AE59" s="120"/>
      <c r="AF59" s="120"/>
      <c r="AG59" s="120"/>
      <c r="AH59" s="121"/>
      <c r="AI59" s="122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125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7"/>
    </row>
    <row r="60" spans="2:109" ht="17.25" customHeight="1" hidden="1"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9"/>
      <c r="AC60" s="119"/>
      <c r="AD60" s="120"/>
      <c r="AE60" s="120"/>
      <c r="AF60" s="120"/>
      <c r="AG60" s="120"/>
      <c r="AH60" s="121"/>
      <c r="AI60" s="122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125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7"/>
    </row>
    <row r="61" spans="2:109" ht="23.25" customHeight="1" hidden="1"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9"/>
      <c r="AC61" s="119"/>
      <c r="AD61" s="120"/>
      <c r="AE61" s="120"/>
      <c r="AF61" s="120"/>
      <c r="AG61" s="120"/>
      <c r="AH61" s="121"/>
      <c r="AI61" s="122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125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7"/>
    </row>
    <row r="62" spans="2:109" ht="13.5" customHeight="1" hidden="1"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9"/>
      <c r="AC62" s="119"/>
      <c r="AD62" s="120"/>
      <c r="AE62" s="120"/>
      <c r="AF62" s="120"/>
      <c r="AG62" s="120"/>
      <c r="AH62" s="121"/>
      <c r="AI62" s="122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125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7"/>
    </row>
    <row r="63" spans="2:109" ht="18" customHeight="1" hidden="1"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9"/>
      <c r="AC63" s="119"/>
      <c r="AD63" s="120"/>
      <c r="AE63" s="120"/>
      <c r="AF63" s="120"/>
      <c r="AG63" s="120"/>
      <c r="AH63" s="121"/>
      <c r="AI63" s="122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125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7"/>
    </row>
    <row r="64" spans="2:109" ht="24" customHeight="1" hidden="1"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9"/>
      <c r="AC64" s="119"/>
      <c r="AD64" s="120"/>
      <c r="AE64" s="120"/>
      <c r="AF64" s="120"/>
      <c r="AG64" s="120"/>
      <c r="AH64" s="121"/>
      <c r="AI64" s="122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125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7"/>
    </row>
    <row r="65" spans="2:109" ht="22.5" customHeight="1" hidden="1"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9"/>
      <c r="AC65" s="119"/>
      <c r="AD65" s="120"/>
      <c r="AE65" s="120"/>
      <c r="AF65" s="120"/>
      <c r="AG65" s="120"/>
      <c r="AH65" s="121"/>
      <c r="AI65" s="122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4"/>
      <c r="BD65" s="128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30"/>
      <c r="BZ65" s="128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30"/>
      <c r="CP65" s="128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30"/>
    </row>
    <row r="66" spans="2:109" ht="180.75" customHeight="1" hidden="1">
      <c r="B66" s="47" t="s">
        <v>367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9"/>
      <c r="AC66" s="119" t="s">
        <v>68</v>
      </c>
      <c r="AD66" s="120"/>
      <c r="AE66" s="120"/>
      <c r="AF66" s="120"/>
      <c r="AG66" s="120"/>
      <c r="AH66" s="121"/>
      <c r="AI66" s="122" t="s">
        <v>366</v>
      </c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4"/>
      <c r="BD66" s="128">
        <f>BD67</f>
        <v>0</v>
      </c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30"/>
      <c r="BZ66" s="128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30"/>
      <c r="CP66" s="128">
        <f>BD66-BZ66</f>
        <v>0</v>
      </c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30"/>
    </row>
    <row r="67" spans="2:109" ht="13.5" customHeight="1" hidden="1">
      <c r="B67" s="47" t="s">
        <v>160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9"/>
      <c r="AC67" s="119" t="s">
        <v>68</v>
      </c>
      <c r="AD67" s="120"/>
      <c r="AE67" s="120"/>
      <c r="AF67" s="120"/>
      <c r="AG67" s="120"/>
      <c r="AH67" s="121"/>
      <c r="AI67" s="122" t="s">
        <v>365</v>
      </c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4"/>
      <c r="BD67" s="44">
        <f>BD68</f>
        <v>0</v>
      </c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128">
        <f>BD67-BZ67</f>
        <v>0</v>
      </c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30"/>
    </row>
    <row r="68" spans="2:109" ht="15.75" customHeight="1" hidden="1">
      <c r="B68" s="47" t="s">
        <v>196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9"/>
      <c r="AC68" s="119" t="s">
        <v>68</v>
      </c>
      <c r="AD68" s="120"/>
      <c r="AE68" s="120"/>
      <c r="AF68" s="120"/>
      <c r="AG68" s="120"/>
      <c r="AH68" s="121"/>
      <c r="AI68" s="122" t="s">
        <v>364</v>
      </c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4"/>
      <c r="BD68" s="44">
        <f>BD69</f>
        <v>0</v>
      </c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128">
        <f>BD68-BZ68</f>
        <v>0</v>
      </c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30"/>
    </row>
    <row r="69" spans="2:109" ht="18" customHeight="1" hidden="1">
      <c r="B69" s="47" t="s">
        <v>161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9"/>
      <c r="AC69" s="119" t="s">
        <v>68</v>
      </c>
      <c r="AD69" s="120"/>
      <c r="AE69" s="120"/>
      <c r="AF69" s="120"/>
      <c r="AG69" s="120"/>
      <c r="AH69" s="121"/>
      <c r="AI69" s="122" t="s">
        <v>363</v>
      </c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4"/>
      <c r="BD69" s="44">
        <f>BD70</f>
        <v>0</v>
      </c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128">
        <f>BD69-BZ69</f>
        <v>0</v>
      </c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30"/>
    </row>
    <row r="70" spans="2:109" ht="35.25" customHeight="1" hidden="1">
      <c r="B70" s="47" t="s">
        <v>265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9"/>
      <c r="AC70" s="119" t="s">
        <v>68</v>
      </c>
      <c r="AD70" s="120"/>
      <c r="AE70" s="120"/>
      <c r="AF70" s="120"/>
      <c r="AG70" s="120"/>
      <c r="AH70" s="121"/>
      <c r="AI70" s="122" t="s">
        <v>362</v>
      </c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128">
        <f>BD70-BZ70</f>
        <v>0</v>
      </c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30"/>
    </row>
    <row r="71" spans="2:109" ht="17.25" customHeight="1">
      <c r="B71" s="47" t="s">
        <v>387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9"/>
      <c r="AC71" s="119" t="s">
        <v>68</v>
      </c>
      <c r="AD71" s="120"/>
      <c r="AE71" s="120"/>
      <c r="AF71" s="120"/>
      <c r="AG71" s="120"/>
      <c r="AH71" s="121"/>
      <c r="AI71" s="122" t="s">
        <v>635</v>
      </c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4"/>
      <c r="BD71" s="128">
        <f>BD72</f>
        <v>200</v>
      </c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30"/>
      <c r="BZ71" s="128" t="str">
        <f>BZ72</f>
        <v>-</v>
      </c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30"/>
      <c r="CP71" s="128">
        <f>CP72</f>
        <v>200</v>
      </c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30"/>
    </row>
    <row r="72" spans="2:109" ht="148.5" customHeight="1">
      <c r="B72" s="47" t="s">
        <v>21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9"/>
      <c r="AC72" s="119" t="s">
        <v>68</v>
      </c>
      <c r="AD72" s="120"/>
      <c r="AE72" s="120"/>
      <c r="AF72" s="120"/>
      <c r="AG72" s="120"/>
      <c r="AH72" s="121"/>
      <c r="AI72" s="122" t="s">
        <v>470</v>
      </c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4"/>
      <c r="BD72" s="44">
        <f>BD74</f>
        <v>200</v>
      </c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 t="str">
        <f>BZ74</f>
        <v>-</v>
      </c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128">
        <f>CP73</f>
        <v>200</v>
      </c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30"/>
    </row>
    <row r="73" spans="2:109" s="25" customFormat="1" ht="35.25" customHeight="1">
      <c r="B73" s="47" t="s">
        <v>503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9"/>
      <c r="AC73" s="119" t="s">
        <v>68</v>
      </c>
      <c r="AD73" s="120"/>
      <c r="AE73" s="120"/>
      <c r="AF73" s="120"/>
      <c r="AG73" s="120"/>
      <c r="AH73" s="121"/>
      <c r="AI73" s="122" t="s">
        <v>502</v>
      </c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4"/>
      <c r="BD73" s="128">
        <f>BD74</f>
        <v>200</v>
      </c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30"/>
      <c r="BZ73" s="128" t="str">
        <f>BZ74</f>
        <v>-</v>
      </c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30"/>
      <c r="CP73" s="125">
        <f>CP74</f>
        <v>200</v>
      </c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7"/>
    </row>
    <row r="74" spans="2:109" ht="36.75" customHeight="1">
      <c r="B74" s="47" t="s">
        <v>467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9"/>
      <c r="AC74" s="119" t="s">
        <v>68</v>
      </c>
      <c r="AD74" s="120"/>
      <c r="AE74" s="120"/>
      <c r="AF74" s="120"/>
      <c r="AG74" s="120"/>
      <c r="AH74" s="121"/>
      <c r="AI74" s="122" t="s">
        <v>471</v>
      </c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4"/>
      <c r="BD74" s="44">
        <f>BD75</f>
        <v>200</v>
      </c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 t="str">
        <f>BZ75</f>
        <v>-</v>
      </c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128">
        <f>CP75</f>
        <v>200</v>
      </c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30"/>
    </row>
    <row r="75" spans="2:109" ht="35.25" customHeight="1">
      <c r="B75" s="47" t="s">
        <v>103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9"/>
      <c r="AC75" s="119" t="s">
        <v>68</v>
      </c>
      <c r="AD75" s="120"/>
      <c r="AE75" s="120"/>
      <c r="AF75" s="120"/>
      <c r="AG75" s="120"/>
      <c r="AH75" s="121"/>
      <c r="AI75" s="122" t="s">
        <v>472</v>
      </c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4"/>
      <c r="BD75" s="44">
        <v>200</v>
      </c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214" t="s">
        <v>176</v>
      </c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128">
        <f aca="true" t="shared" si="3" ref="CP75:CP84">BD75</f>
        <v>200</v>
      </c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30"/>
    </row>
    <row r="76" spans="2:109" ht="22.5" customHeight="1">
      <c r="B76" s="47" t="s">
        <v>637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9"/>
      <c r="AC76" s="119"/>
      <c r="AD76" s="120"/>
      <c r="AE76" s="120"/>
      <c r="AF76" s="120"/>
      <c r="AG76" s="120"/>
      <c r="AH76" s="121"/>
      <c r="AI76" s="122" t="s">
        <v>638</v>
      </c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4"/>
      <c r="BD76" s="44">
        <f>BD77</f>
        <v>265300</v>
      </c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 t="s">
        <v>176</v>
      </c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128">
        <f t="shared" si="3"/>
        <v>265300</v>
      </c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30"/>
    </row>
    <row r="77" spans="2:109" ht="22.5" customHeight="1">
      <c r="B77" s="47" t="s">
        <v>387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9"/>
      <c r="AC77" s="119"/>
      <c r="AD77" s="120"/>
      <c r="AE77" s="120"/>
      <c r="AF77" s="120"/>
      <c r="AG77" s="120"/>
      <c r="AH77" s="121"/>
      <c r="AI77" s="122" t="s">
        <v>639</v>
      </c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4"/>
      <c r="BD77" s="44">
        <f>BD78</f>
        <v>265300</v>
      </c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 t="s">
        <v>176</v>
      </c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128">
        <f t="shared" si="3"/>
        <v>265300</v>
      </c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30"/>
    </row>
    <row r="78" spans="2:109" ht="78.75" customHeight="1">
      <c r="B78" s="47" t="s">
        <v>640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9"/>
      <c r="AC78" s="119"/>
      <c r="AD78" s="120"/>
      <c r="AE78" s="120"/>
      <c r="AF78" s="120"/>
      <c r="AG78" s="120"/>
      <c r="AH78" s="121"/>
      <c r="AI78" s="122" t="s">
        <v>641</v>
      </c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4"/>
      <c r="BD78" s="44">
        <f>BD79</f>
        <v>265300</v>
      </c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 t="s">
        <v>176</v>
      </c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128">
        <f t="shared" si="3"/>
        <v>265300</v>
      </c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30"/>
    </row>
    <row r="79" spans="2:109" ht="18.75" customHeight="1">
      <c r="B79" s="47" t="s">
        <v>505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9"/>
      <c r="AC79" s="119" t="s">
        <v>68</v>
      </c>
      <c r="AD79" s="120"/>
      <c r="AE79" s="120"/>
      <c r="AF79" s="120"/>
      <c r="AG79" s="120"/>
      <c r="AH79" s="121"/>
      <c r="AI79" s="122" t="s">
        <v>642</v>
      </c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4"/>
      <c r="BD79" s="44">
        <f>BD80</f>
        <v>265300</v>
      </c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 t="str">
        <f>BZ81</f>
        <v>-</v>
      </c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125">
        <f t="shared" si="3"/>
        <v>265300</v>
      </c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7"/>
    </row>
    <row r="80" spans="2:109" ht="18.75" customHeight="1">
      <c r="B80" s="47" t="s">
        <v>644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9"/>
      <c r="AC80" s="119" t="s">
        <v>68</v>
      </c>
      <c r="AD80" s="120"/>
      <c r="AE80" s="120"/>
      <c r="AF80" s="120"/>
      <c r="AG80" s="120"/>
      <c r="AH80" s="121"/>
      <c r="AI80" s="122" t="s">
        <v>643</v>
      </c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4"/>
      <c r="BD80" s="44">
        <v>265300</v>
      </c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 t="str">
        <f>BZ82</f>
        <v>-</v>
      </c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125">
        <f t="shared" si="3"/>
        <v>265300</v>
      </c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7"/>
    </row>
    <row r="81" spans="2:109" s="24" customFormat="1" ht="18" customHeight="1">
      <c r="B81" s="58" t="s">
        <v>162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60"/>
      <c r="AC81" s="135" t="s">
        <v>68</v>
      </c>
      <c r="AD81" s="136"/>
      <c r="AE81" s="136"/>
      <c r="AF81" s="136"/>
      <c r="AG81" s="136"/>
      <c r="AH81" s="137"/>
      <c r="AI81" s="141" t="s">
        <v>473</v>
      </c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3"/>
      <c r="BD81" s="109">
        <f>BD84</f>
        <v>5000</v>
      </c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 t="str">
        <f>BZ84</f>
        <v>-</v>
      </c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38">
        <f t="shared" si="3"/>
        <v>5000</v>
      </c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40"/>
    </row>
    <row r="82" spans="2:109" ht="34.5" customHeight="1">
      <c r="B82" s="47" t="s">
        <v>424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9"/>
      <c r="AC82" s="119" t="s">
        <v>68</v>
      </c>
      <c r="AD82" s="120"/>
      <c r="AE82" s="120"/>
      <c r="AF82" s="120"/>
      <c r="AG82" s="120"/>
      <c r="AH82" s="121"/>
      <c r="AI82" s="122" t="s">
        <v>474</v>
      </c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4"/>
      <c r="BD82" s="44">
        <f>BD83</f>
        <v>5000</v>
      </c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 t="str">
        <f>BZ83</f>
        <v>-</v>
      </c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125">
        <f t="shared" si="3"/>
        <v>5000</v>
      </c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7"/>
    </row>
    <row r="83" spans="2:109" ht="25.5" customHeight="1">
      <c r="B83" s="47" t="s">
        <v>388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9"/>
      <c r="AC83" s="119" t="s">
        <v>68</v>
      </c>
      <c r="AD83" s="120"/>
      <c r="AE83" s="120"/>
      <c r="AF83" s="120"/>
      <c r="AG83" s="120"/>
      <c r="AH83" s="121"/>
      <c r="AI83" s="122" t="s">
        <v>475</v>
      </c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4"/>
      <c r="BD83" s="44">
        <f>BD84</f>
        <v>5000</v>
      </c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 t="str">
        <f>BZ84</f>
        <v>-</v>
      </c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125">
        <f t="shared" si="3"/>
        <v>5000</v>
      </c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7"/>
    </row>
    <row r="84" spans="2:109" ht="79.5" customHeight="1">
      <c r="B84" s="47" t="s">
        <v>361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9"/>
      <c r="AC84" s="119" t="s">
        <v>68</v>
      </c>
      <c r="AD84" s="120"/>
      <c r="AE84" s="120"/>
      <c r="AF84" s="120"/>
      <c r="AG84" s="120"/>
      <c r="AH84" s="121"/>
      <c r="AI84" s="122" t="s">
        <v>476</v>
      </c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4"/>
      <c r="BD84" s="44">
        <f>BD86</f>
        <v>5000</v>
      </c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 t="str">
        <f>BZ86</f>
        <v>-</v>
      </c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125">
        <f t="shared" si="3"/>
        <v>5000</v>
      </c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7"/>
    </row>
    <row r="85" spans="2:109" ht="18.75" customHeight="1">
      <c r="B85" s="47" t="s">
        <v>505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9"/>
      <c r="AC85" s="119" t="s">
        <v>68</v>
      </c>
      <c r="AD85" s="120"/>
      <c r="AE85" s="120"/>
      <c r="AF85" s="120"/>
      <c r="AG85" s="120"/>
      <c r="AH85" s="121"/>
      <c r="AI85" s="122" t="s">
        <v>504</v>
      </c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4"/>
      <c r="BD85" s="44">
        <f>BD86</f>
        <v>5000</v>
      </c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 t="str">
        <f>BZ86</f>
        <v>-</v>
      </c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125">
        <f>CP86</f>
        <v>5000</v>
      </c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7"/>
    </row>
    <row r="86" spans="2:109" ht="18.75" customHeight="1">
      <c r="B86" s="47" t="s">
        <v>238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9"/>
      <c r="AC86" s="119" t="s">
        <v>68</v>
      </c>
      <c r="AD86" s="120"/>
      <c r="AE86" s="120"/>
      <c r="AF86" s="120"/>
      <c r="AG86" s="120"/>
      <c r="AH86" s="121"/>
      <c r="AI86" s="122" t="s">
        <v>477</v>
      </c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4"/>
      <c r="BD86" s="44">
        <v>5000</v>
      </c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 t="s">
        <v>176</v>
      </c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125">
        <f>BD86</f>
        <v>5000</v>
      </c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7"/>
    </row>
    <row r="87" spans="2:109" ht="18.75" customHeight="1" hidden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9"/>
      <c r="AC87" s="119"/>
      <c r="AD87" s="120"/>
      <c r="AE87" s="120"/>
      <c r="AF87" s="120"/>
      <c r="AG87" s="120"/>
      <c r="AH87" s="121"/>
      <c r="AI87" s="122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125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7"/>
    </row>
    <row r="88" spans="2:109" ht="18.75" customHeight="1" hidden="1">
      <c r="B88" s="47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9"/>
      <c r="AC88" s="119"/>
      <c r="AD88" s="120"/>
      <c r="AE88" s="120"/>
      <c r="AF88" s="120"/>
      <c r="AG88" s="120"/>
      <c r="AH88" s="121"/>
      <c r="AI88" s="122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125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6"/>
      <c r="DE88" s="127"/>
    </row>
    <row r="89" spans="2:109" s="24" customFormat="1" ht="24.75" customHeight="1">
      <c r="B89" s="58" t="s">
        <v>175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60"/>
      <c r="AC89" s="135" t="s">
        <v>68</v>
      </c>
      <c r="AD89" s="136"/>
      <c r="AE89" s="136"/>
      <c r="AF89" s="136"/>
      <c r="AG89" s="136"/>
      <c r="AH89" s="137"/>
      <c r="AI89" s="141" t="s">
        <v>478</v>
      </c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3"/>
      <c r="BD89" s="109">
        <f>BD90+BD110+BD129</f>
        <v>93300</v>
      </c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>
        <f>BZ129</f>
        <v>15300</v>
      </c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38">
        <f>BD89-BZ89</f>
        <v>78000</v>
      </c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40"/>
    </row>
    <row r="90" spans="2:109" ht="34.5" customHeight="1">
      <c r="B90" s="47" t="s">
        <v>422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9"/>
      <c r="AC90" s="119" t="s">
        <v>68</v>
      </c>
      <c r="AD90" s="120"/>
      <c r="AE90" s="120"/>
      <c r="AF90" s="120"/>
      <c r="AG90" s="120"/>
      <c r="AH90" s="121"/>
      <c r="AI90" s="122" t="s">
        <v>479</v>
      </c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4"/>
      <c r="BD90" s="44">
        <f>BD91</f>
        <v>42800</v>
      </c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 t="str">
        <f>BZ91</f>
        <v>-</v>
      </c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125">
        <f>BD90</f>
        <v>42800</v>
      </c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7"/>
    </row>
    <row r="91" spans="2:109" ht="34.5" customHeight="1">
      <c r="B91" s="47" t="s">
        <v>376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9"/>
      <c r="AC91" s="119" t="s">
        <v>68</v>
      </c>
      <c r="AD91" s="120"/>
      <c r="AE91" s="120"/>
      <c r="AF91" s="120"/>
      <c r="AG91" s="120"/>
      <c r="AH91" s="121"/>
      <c r="AI91" s="122" t="s">
        <v>480</v>
      </c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4"/>
      <c r="BD91" s="44">
        <f>BD92+BD98</f>
        <v>42800</v>
      </c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 t="s">
        <v>176</v>
      </c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125">
        <f>BD91</f>
        <v>42800</v>
      </c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7"/>
    </row>
    <row r="92" spans="2:109" ht="180" customHeight="1">
      <c r="B92" s="47" t="s">
        <v>31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9"/>
      <c r="AC92" s="119" t="s">
        <v>68</v>
      </c>
      <c r="AD92" s="120"/>
      <c r="AE92" s="120"/>
      <c r="AF92" s="120"/>
      <c r="AG92" s="120"/>
      <c r="AH92" s="121"/>
      <c r="AI92" s="122" t="s">
        <v>481</v>
      </c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4"/>
      <c r="BD92" s="44">
        <f>BD94</f>
        <v>35700</v>
      </c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 t="str">
        <f>BZ94</f>
        <v>-</v>
      </c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125">
        <f>BD92</f>
        <v>35700</v>
      </c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6"/>
      <c r="DE92" s="127"/>
    </row>
    <row r="93" spans="2:109" ht="14.25" customHeight="1">
      <c r="B93" s="47" t="s">
        <v>507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9"/>
      <c r="AC93" s="119" t="s">
        <v>68</v>
      </c>
      <c r="AD93" s="120"/>
      <c r="AE93" s="120"/>
      <c r="AF93" s="120"/>
      <c r="AG93" s="120"/>
      <c r="AH93" s="121"/>
      <c r="AI93" s="122" t="s">
        <v>506</v>
      </c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4"/>
      <c r="BD93" s="44">
        <f>BD94</f>
        <v>35700</v>
      </c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 t="str">
        <f>BZ94</f>
        <v>-</v>
      </c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125">
        <f>BD93</f>
        <v>35700</v>
      </c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  <c r="DE93" s="127"/>
    </row>
    <row r="94" spans="2:109" ht="14.25" customHeight="1">
      <c r="B94" s="47" t="s">
        <v>160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9"/>
      <c r="AC94" s="119" t="s">
        <v>68</v>
      </c>
      <c r="AD94" s="120"/>
      <c r="AE94" s="120"/>
      <c r="AF94" s="120"/>
      <c r="AG94" s="120"/>
      <c r="AH94" s="121"/>
      <c r="AI94" s="122" t="s">
        <v>482</v>
      </c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4"/>
      <c r="BD94" s="44">
        <v>35700</v>
      </c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 t="s">
        <v>176</v>
      </c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125">
        <f>BD94</f>
        <v>35700</v>
      </c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6"/>
      <c r="DE94" s="127"/>
    </row>
    <row r="95" spans="2:109" ht="14.25" customHeight="1" hidden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9"/>
      <c r="AC95" s="119"/>
      <c r="AD95" s="120"/>
      <c r="AE95" s="120"/>
      <c r="AF95" s="120"/>
      <c r="AG95" s="120"/>
      <c r="AH95" s="121"/>
      <c r="AI95" s="122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125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7"/>
    </row>
    <row r="96" spans="2:109" ht="15" customHeight="1" hidden="1"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9"/>
      <c r="AC96" s="119"/>
      <c r="AD96" s="120"/>
      <c r="AE96" s="120"/>
      <c r="AF96" s="120"/>
      <c r="AG96" s="120"/>
      <c r="AH96" s="121"/>
      <c r="AI96" s="122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125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7"/>
    </row>
    <row r="97" spans="2:109" ht="34.5" customHeight="1" hidden="1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9"/>
      <c r="AC97" s="119"/>
      <c r="AD97" s="120"/>
      <c r="AE97" s="120"/>
      <c r="AF97" s="120"/>
      <c r="AG97" s="120"/>
      <c r="AH97" s="121"/>
      <c r="AI97" s="122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125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7"/>
    </row>
    <row r="98" spans="2:109" ht="81.75" customHeight="1">
      <c r="B98" s="47" t="s">
        <v>32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9"/>
      <c r="AC98" s="119" t="s">
        <v>68</v>
      </c>
      <c r="AD98" s="120"/>
      <c r="AE98" s="120"/>
      <c r="AF98" s="120"/>
      <c r="AG98" s="120"/>
      <c r="AH98" s="121"/>
      <c r="AI98" s="122" t="s">
        <v>483</v>
      </c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4"/>
      <c r="BD98" s="44">
        <f>BD99</f>
        <v>7100</v>
      </c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 t="s">
        <v>176</v>
      </c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125">
        <f>BD98</f>
        <v>7100</v>
      </c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7"/>
    </row>
    <row r="99" spans="2:109" ht="18.75" customHeight="1">
      <c r="B99" s="47" t="s">
        <v>505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9"/>
      <c r="AC99" s="119" t="s">
        <v>68</v>
      </c>
      <c r="AD99" s="120"/>
      <c r="AE99" s="120"/>
      <c r="AF99" s="120"/>
      <c r="AG99" s="120"/>
      <c r="AH99" s="121"/>
      <c r="AI99" s="122" t="s">
        <v>636</v>
      </c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4"/>
      <c r="BD99" s="44">
        <f>BD100</f>
        <v>7100</v>
      </c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 t="str">
        <f>BZ100</f>
        <v>-</v>
      </c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125">
        <f>CP100</f>
        <v>7100</v>
      </c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7"/>
    </row>
    <row r="100" spans="2:109" ht="19.5" customHeight="1">
      <c r="B100" s="47" t="s">
        <v>485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9"/>
      <c r="AC100" s="119" t="s">
        <v>68</v>
      </c>
      <c r="AD100" s="120"/>
      <c r="AE100" s="120"/>
      <c r="AF100" s="120"/>
      <c r="AG100" s="120"/>
      <c r="AH100" s="121"/>
      <c r="AI100" s="122" t="s">
        <v>484</v>
      </c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4"/>
      <c r="BD100" s="44">
        <f>BD101+BD104+BD107</f>
        <v>7100</v>
      </c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 t="str">
        <f>BZ101</f>
        <v>-</v>
      </c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125">
        <f>BD100</f>
        <v>7100</v>
      </c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7"/>
    </row>
    <row r="101" spans="2:109" ht="22.5" customHeight="1">
      <c r="B101" s="47" t="s">
        <v>237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9"/>
      <c r="AC101" s="119" t="s">
        <v>68</v>
      </c>
      <c r="AD101" s="120"/>
      <c r="AE101" s="120"/>
      <c r="AF101" s="120"/>
      <c r="AG101" s="120"/>
      <c r="AH101" s="121"/>
      <c r="AI101" s="122" t="s">
        <v>486</v>
      </c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4"/>
      <c r="BD101" s="44">
        <v>600</v>
      </c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 t="s">
        <v>176</v>
      </c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125">
        <f>BD101</f>
        <v>600</v>
      </c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6"/>
      <c r="DE101" s="127"/>
    </row>
    <row r="102" spans="2:109" ht="18.75" customHeight="1" hidden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9"/>
      <c r="AC102" s="119"/>
      <c r="AD102" s="120"/>
      <c r="AE102" s="120"/>
      <c r="AF102" s="120"/>
      <c r="AG102" s="120"/>
      <c r="AH102" s="121"/>
      <c r="AI102" s="122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125"/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6"/>
      <c r="DE102" s="127"/>
    </row>
    <row r="103" spans="2:109" ht="18.75" customHeight="1" hidden="1"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9"/>
      <c r="AC103" s="119"/>
      <c r="AD103" s="120"/>
      <c r="AE103" s="120"/>
      <c r="AF103" s="120"/>
      <c r="AG103" s="120"/>
      <c r="AH103" s="121"/>
      <c r="AI103" s="122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125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7"/>
    </row>
    <row r="104" spans="2:109" ht="22.5" customHeight="1">
      <c r="B104" s="47" t="s">
        <v>488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9"/>
      <c r="AC104" s="119" t="s">
        <v>68</v>
      </c>
      <c r="AD104" s="120"/>
      <c r="AE104" s="120"/>
      <c r="AF104" s="120"/>
      <c r="AG104" s="120"/>
      <c r="AH104" s="121"/>
      <c r="AI104" s="122" t="s">
        <v>487</v>
      </c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4"/>
      <c r="BD104" s="44">
        <v>1500</v>
      </c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 t="s">
        <v>176</v>
      </c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125">
        <f>BD104</f>
        <v>1500</v>
      </c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  <c r="DE104" s="127"/>
    </row>
    <row r="105" spans="2:109" ht="18.75" customHeight="1" hidden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9"/>
      <c r="AC105" s="119"/>
      <c r="AD105" s="120"/>
      <c r="AE105" s="120"/>
      <c r="AF105" s="120"/>
      <c r="AG105" s="120"/>
      <c r="AH105" s="121"/>
      <c r="AI105" s="122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125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7"/>
    </row>
    <row r="106" spans="2:109" ht="18.75" customHeight="1" hidden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9"/>
      <c r="AC106" s="119"/>
      <c r="AD106" s="120"/>
      <c r="AE106" s="120"/>
      <c r="AF106" s="120"/>
      <c r="AG106" s="120"/>
      <c r="AH106" s="121"/>
      <c r="AI106" s="122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125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6"/>
      <c r="DE106" s="127"/>
    </row>
    <row r="107" spans="2:109" ht="21" customHeight="1">
      <c r="B107" s="47" t="s">
        <v>490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9"/>
      <c r="AC107" s="119" t="s">
        <v>68</v>
      </c>
      <c r="AD107" s="120"/>
      <c r="AE107" s="120"/>
      <c r="AF107" s="120"/>
      <c r="AG107" s="120"/>
      <c r="AH107" s="121"/>
      <c r="AI107" s="122" t="s">
        <v>489</v>
      </c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4"/>
      <c r="BD107" s="44">
        <v>5000</v>
      </c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 t="s">
        <v>176</v>
      </c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125">
        <f>BD107</f>
        <v>5000</v>
      </c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6"/>
      <c r="DE107" s="127"/>
    </row>
    <row r="108" spans="2:109" ht="18.75" customHeight="1" hidden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9"/>
      <c r="AC108" s="119"/>
      <c r="AD108" s="120"/>
      <c r="AE108" s="120"/>
      <c r="AF108" s="120"/>
      <c r="AG108" s="120"/>
      <c r="AH108" s="121"/>
      <c r="AI108" s="122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125"/>
      <c r="CQ108" s="126"/>
      <c r="CR108" s="126"/>
      <c r="CS108" s="126"/>
      <c r="CT108" s="126"/>
      <c r="CU108" s="126"/>
      <c r="CV108" s="126"/>
      <c r="CW108" s="126"/>
      <c r="CX108" s="126"/>
      <c r="CY108" s="126"/>
      <c r="CZ108" s="126"/>
      <c r="DA108" s="126"/>
      <c r="DB108" s="126"/>
      <c r="DC108" s="126"/>
      <c r="DD108" s="126"/>
      <c r="DE108" s="127"/>
    </row>
    <row r="109" spans="2:109" ht="18.75" customHeight="1" hidden="1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9"/>
      <c r="AC109" s="119"/>
      <c r="AD109" s="120"/>
      <c r="AE109" s="120"/>
      <c r="AF109" s="120"/>
      <c r="AG109" s="120"/>
      <c r="AH109" s="121"/>
      <c r="AI109" s="122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125"/>
      <c r="CQ109" s="126"/>
      <c r="CR109" s="126"/>
      <c r="CS109" s="126"/>
      <c r="CT109" s="126"/>
      <c r="CU109" s="126"/>
      <c r="CV109" s="126"/>
      <c r="CW109" s="126"/>
      <c r="CX109" s="126"/>
      <c r="CY109" s="126"/>
      <c r="CZ109" s="126"/>
      <c r="DA109" s="126"/>
      <c r="DB109" s="126"/>
      <c r="DC109" s="126"/>
      <c r="DD109" s="126"/>
      <c r="DE109" s="127"/>
    </row>
    <row r="110" spans="2:109" ht="36" customHeight="1">
      <c r="B110" s="47" t="s">
        <v>425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9"/>
      <c r="AC110" s="119" t="s">
        <v>68</v>
      </c>
      <c r="AD110" s="120"/>
      <c r="AE110" s="120"/>
      <c r="AF110" s="120"/>
      <c r="AG110" s="120"/>
      <c r="AH110" s="121"/>
      <c r="AI110" s="122" t="s">
        <v>491</v>
      </c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4"/>
      <c r="BD110" s="44">
        <f>BD111+BD118</f>
        <v>35000</v>
      </c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 t="str">
        <f>BZ118</f>
        <v>-</v>
      </c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125">
        <f aca="true" t="shared" si="4" ref="CP110:CP115">BD110</f>
        <v>35000</v>
      </c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7"/>
    </row>
    <row r="111" spans="2:109" ht="45.75" customHeight="1">
      <c r="B111" s="47" t="s">
        <v>377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9"/>
      <c r="AC111" s="119" t="s">
        <v>68</v>
      </c>
      <c r="AD111" s="120"/>
      <c r="AE111" s="120"/>
      <c r="AF111" s="120"/>
      <c r="AG111" s="120"/>
      <c r="AH111" s="121"/>
      <c r="AI111" s="122" t="s">
        <v>492</v>
      </c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4"/>
      <c r="BD111" s="44">
        <f>BD112</f>
        <v>10000</v>
      </c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 t="str">
        <f>BZ112</f>
        <v>-</v>
      </c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125">
        <f t="shared" si="4"/>
        <v>10000</v>
      </c>
      <c r="CQ111" s="126"/>
      <c r="CR111" s="126"/>
      <c r="CS111" s="126"/>
      <c r="CT111" s="126"/>
      <c r="CU111" s="126"/>
      <c r="CV111" s="126"/>
      <c r="CW111" s="126"/>
      <c r="CX111" s="126"/>
      <c r="CY111" s="126"/>
      <c r="CZ111" s="126"/>
      <c r="DA111" s="126"/>
      <c r="DB111" s="126"/>
      <c r="DC111" s="126"/>
      <c r="DD111" s="126"/>
      <c r="DE111" s="127"/>
    </row>
    <row r="112" spans="2:109" ht="90.75" customHeight="1">
      <c r="B112" s="47" t="s">
        <v>360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9"/>
      <c r="AC112" s="119" t="s">
        <v>68</v>
      </c>
      <c r="AD112" s="120"/>
      <c r="AE112" s="120"/>
      <c r="AF112" s="120"/>
      <c r="AG112" s="120"/>
      <c r="AH112" s="121"/>
      <c r="AI112" s="122" t="s">
        <v>493</v>
      </c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4"/>
      <c r="BD112" s="44">
        <f>BD113</f>
        <v>10000</v>
      </c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 t="str">
        <f>BZ114</f>
        <v>-</v>
      </c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125">
        <f t="shared" si="4"/>
        <v>10000</v>
      </c>
      <c r="CQ112" s="126"/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  <c r="DC112" s="126"/>
      <c r="DD112" s="126"/>
      <c r="DE112" s="127"/>
    </row>
    <row r="113" spans="2:109" s="25" customFormat="1" ht="35.25" customHeight="1">
      <c r="B113" s="47" t="s">
        <v>503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9"/>
      <c r="AC113" s="119" t="s">
        <v>68</v>
      </c>
      <c r="AD113" s="120"/>
      <c r="AE113" s="120"/>
      <c r="AF113" s="120"/>
      <c r="AG113" s="120"/>
      <c r="AH113" s="121"/>
      <c r="AI113" s="122" t="s">
        <v>502</v>
      </c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4"/>
      <c r="BD113" s="128">
        <f>BD114</f>
        <v>10000</v>
      </c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30"/>
      <c r="BZ113" s="128" t="str">
        <f>BZ114</f>
        <v>-</v>
      </c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30"/>
      <c r="CP113" s="125">
        <f t="shared" si="4"/>
        <v>10000</v>
      </c>
      <c r="CQ113" s="126"/>
      <c r="CR113" s="126"/>
      <c r="CS113" s="126"/>
      <c r="CT113" s="126"/>
      <c r="CU113" s="126"/>
      <c r="CV113" s="126"/>
      <c r="CW113" s="126"/>
      <c r="CX113" s="126"/>
      <c r="CY113" s="126"/>
      <c r="CZ113" s="126"/>
      <c r="DA113" s="126"/>
      <c r="DB113" s="126"/>
      <c r="DC113" s="126"/>
      <c r="DD113" s="126"/>
      <c r="DE113" s="127"/>
    </row>
    <row r="114" spans="2:109" ht="33.75" customHeight="1">
      <c r="B114" s="47" t="s">
        <v>467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9"/>
      <c r="AC114" s="119" t="s">
        <v>68</v>
      </c>
      <c r="AD114" s="120"/>
      <c r="AE114" s="120"/>
      <c r="AF114" s="120"/>
      <c r="AG114" s="120"/>
      <c r="AH114" s="121"/>
      <c r="AI114" s="122" t="s">
        <v>494</v>
      </c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4"/>
      <c r="BD114" s="44">
        <f>BD115</f>
        <v>10000</v>
      </c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 t="s">
        <v>176</v>
      </c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125">
        <f t="shared" si="4"/>
        <v>10000</v>
      </c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6"/>
      <c r="DE114" s="127"/>
    </row>
    <row r="115" spans="2:109" ht="33" customHeight="1">
      <c r="B115" s="47" t="s">
        <v>103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9"/>
      <c r="AC115" s="119" t="s">
        <v>68</v>
      </c>
      <c r="AD115" s="120"/>
      <c r="AE115" s="120"/>
      <c r="AF115" s="120"/>
      <c r="AG115" s="120"/>
      <c r="AH115" s="121"/>
      <c r="AI115" s="122" t="s">
        <v>495</v>
      </c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4"/>
      <c r="BD115" s="44">
        <v>10000</v>
      </c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 t="s">
        <v>176</v>
      </c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125">
        <f t="shared" si="4"/>
        <v>10000</v>
      </c>
      <c r="CQ115" s="126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26"/>
      <c r="DD115" s="126"/>
      <c r="DE115" s="127"/>
    </row>
    <row r="116" spans="2:109" ht="18.75" customHeight="1" hidden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9"/>
      <c r="AC116" s="119"/>
      <c r="AD116" s="120"/>
      <c r="AE116" s="120"/>
      <c r="AF116" s="120"/>
      <c r="AG116" s="120"/>
      <c r="AH116" s="121"/>
      <c r="AI116" s="122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125"/>
      <c r="CQ116" s="126"/>
      <c r="CR116" s="126"/>
      <c r="CS116" s="126"/>
      <c r="CT116" s="126"/>
      <c r="CU116" s="126"/>
      <c r="CV116" s="126"/>
      <c r="CW116" s="126"/>
      <c r="CX116" s="126"/>
      <c r="CY116" s="126"/>
      <c r="CZ116" s="126"/>
      <c r="DA116" s="126"/>
      <c r="DB116" s="126"/>
      <c r="DC116" s="126"/>
      <c r="DD116" s="126"/>
      <c r="DE116" s="127"/>
    </row>
    <row r="117" spans="2:109" ht="18.75" customHeight="1" hidden="1"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9"/>
      <c r="AC117" s="119"/>
      <c r="AD117" s="120"/>
      <c r="AE117" s="120"/>
      <c r="AF117" s="120"/>
      <c r="AG117" s="120"/>
      <c r="AH117" s="121"/>
      <c r="AI117" s="122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125"/>
      <c r="CQ117" s="126"/>
      <c r="CR117" s="126"/>
      <c r="CS117" s="126"/>
      <c r="CT117" s="126"/>
      <c r="CU117" s="126"/>
      <c r="CV117" s="126"/>
      <c r="CW117" s="126"/>
      <c r="CX117" s="126"/>
      <c r="CY117" s="126"/>
      <c r="CZ117" s="126"/>
      <c r="DA117" s="126"/>
      <c r="DB117" s="126"/>
      <c r="DC117" s="126"/>
      <c r="DD117" s="126"/>
      <c r="DE117" s="127"/>
    </row>
    <row r="118" spans="2:109" ht="47.25" customHeight="1">
      <c r="B118" s="47" t="s">
        <v>10</v>
      </c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9"/>
      <c r="AC118" s="119" t="s">
        <v>68</v>
      </c>
      <c r="AD118" s="120"/>
      <c r="AE118" s="120"/>
      <c r="AF118" s="120"/>
      <c r="AG118" s="120"/>
      <c r="AH118" s="121"/>
      <c r="AI118" s="122" t="s">
        <v>496</v>
      </c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4"/>
      <c r="BD118" s="44">
        <f>BD119</f>
        <v>25000</v>
      </c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 t="str">
        <f>BZ119</f>
        <v>-</v>
      </c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125">
        <f>BD118</f>
        <v>25000</v>
      </c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6"/>
      <c r="DE118" s="127"/>
    </row>
    <row r="119" spans="2:109" ht="102" customHeight="1">
      <c r="B119" s="47" t="s">
        <v>22</v>
      </c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9"/>
      <c r="AC119" s="119" t="s">
        <v>68</v>
      </c>
      <c r="AD119" s="120"/>
      <c r="AE119" s="120"/>
      <c r="AF119" s="120"/>
      <c r="AG119" s="120"/>
      <c r="AH119" s="121"/>
      <c r="AI119" s="122" t="s">
        <v>497</v>
      </c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4"/>
      <c r="BD119" s="44">
        <f>BD122</f>
        <v>25000</v>
      </c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 t="str">
        <f>BZ122</f>
        <v>-</v>
      </c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125">
        <f>BD119</f>
        <v>25000</v>
      </c>
      <c r="CQ119" s="126"/>
      <c r="CR119" s="126"/>
      <c r="CS119" s="126"/>
      <c r="CT119" s="126"/>
      <c r="CU119" s="126"/>
      <c r="CV119" s="126"/>
      <c r="CW119" s="126"/>
      <c r="CX119" s="126"/>
      <c r="CY119" s="126"/>
      <c r="CZ119" s="126"/>
      <c r="DA119" s="126"/>
      <c r="DB119" s="126"/>
      <c r="DC119" s="126"/>
      <c r="DD119" s="126"/>
      <c r="DE119" s="127"/>
    </row>
    <row r="120" spans="2:109" s="25" customFormat="1" ht="35.25" customHeight="1">
      <c r="B120" s="47" t="s">
        <v>503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9"/>
      <c r="AC120" s="119" t="s">
        <v>68</v>
      </c>
      <c r="AD120" s="120"/>
      <c r="AE120" s="120"/>
      <c r="AF120" s="120"/>
      <c r="AG120" s="120"/>
      <c r="AH120" s="121"/>
      <c r="AI120" s="122" t="s">
        <v>502</v>
      </c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4"/>
      <c r="BD120" s="128">
        <f>BD121</f>
        <v>25000</v>
      </c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30"/>
      <c r="BZ120" s="128" t="str">
        <f>BZ121</f>
        <v>-</v>
      </c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30"/>
      <c r="CP120" s="125">
        <f>BD120</f>
        <v>25000</v>
      </c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7"/>
    </row>
    <row r="121" spans="2:109" ht="34.5" customHeight="1">
      <c r="B121" s="47" t="s">
        <v>467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9"/>
      <c r="AC121" s="119" t="s">
        <v>68</v>
      </c>
      <c r="AD121" s="120"/>
      <c r="AE121" s="120"/>
      <c r="AF121" s="120"/>
      <c r="AG121" s="120"/>
      <c r="AH121" s="121"/>
      <c r="AI121" s="122" t="s">
        <v>498</v>
      </c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4"/>
      <c r="BD121" s="44">
        <f>BD122</f>
        <v>25000</v>
      </c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 t="str">
        <f>BZ122</f>
        <v>-</v>
      </c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125">
        <f>BD121</f>
        <v>25000</v>
      </c>
      <c r="CQ121" s="126"/>
      <c r="CR121" s="126"/>
      <c r="CS121" s="126"/>
      <c r="CT121" s="126"/>
      <c r="CU121" s="126"/>
      <c r="CV121" s="126"/>
      <c r="CW121" s="126"/>
      <c r="CX121" s="126"/>
      <c r="CY121" s="126"/>
      <c r="CZ121" s="126"/>
      <c r="DA121" s="126"/>
      <c r="DB121" s="126"/>
      <c r="DC121" s="126"/>
      <c r="DD121" s="126"/>
      <c r="DE121" s="127"/>
    </row>
    <row r="122" spans="2:109" ht="36" customHeight="1">
      <c r="B122" s="47" t="s">
        <v>103</v>
      </c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9"/>
      <c r="AC122" s="119" t="s">
        <v>68</v>
      </c>
      <c r="AD122" s="120"/>
      <c r="AE122" s="120"/>
      <c r="AF122" s="120"/>
      <c r="AG122" s="120"/>
      <c r="AH122" s="121"/>
      <c r="AI122" s="122" t="s">
        <v>499</v>
      </c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4"/>
      <c r="BD122" s="44">
        <v>25000</v>
      </c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 t="s">
        <v>176</v>
      </c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125">
        <f>BD122</f>
        <v>25000</v>
      </c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  <c r="DB122" s="126"/>
      <c r="DC122" s="126"/>
      <c r="DD122" s="126"/>
      <c r="DE122" s="127"/>
    </row>
    <row r="123" spans="2:109" ht="18.75" customHeight="1" hidden="1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9"/>
      <c r="AC123" s="119"/>
      <c r="AD123" s="120"/>
      <c r="AE123" s="120"/>
      <c r="AF123" s="120"/>
      <c r="AG123" s="120"/>
      <c r="AH123" s="121"/>
      <c r="AI123" s="122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125"/>
      <c r="CQ123" s="126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26"/>
      <c r="DD123" s="126"/>
      <c r="DE123" s="127"/>
    </row>
    <row r="124" spans="2:109" ht="24" customHeight="1" hidden="1">
      <c r="B124" s="47" t="s">
        <v>388</v>
      </c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9"/>
      <c r="AC124" s="119" t="s">
        <v>68</v>
      </c>
      <c r="AD124" s="120"/>
      <c r="AE124" s="120"/>
      <c r="AF124" s="120"/>
      <c r="AG124" s="120"/>
      <c r="AH124" s="121"/>
      <c r="AI124" s="122" t="s">
        <v>285</v>
      </c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4"/>
      <c r="BD124" s="44" t="str">
        <f>BD125</f>
        <v>-</v>
      </c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 t="s">
        <v>176</v>
      </c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125" t="e">
        <f>BD124-BZ124</f>
        <v>#VALUE!</v>
      </c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126"/>
      <c r="DB124" s="126"/>
      <c r="DC124" s="126"/>
      <c r="DD124" s="126"/>
      <c r="DE124" s="127"/>
    </row>
    <row r="125" spans="2:109" ht="80.25" customHeight="1" hidden="1">
      <c r="B125" s="47" t="s">
        <v>361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9"/>
      <c r="AC125" s="119" t="s">
        <v>68</v>
      </c>
      <c r="AD125" s="120"/>
      <c r="AE125" s="120"/>
      <c r="AF125" s="120"/>
      <c r="AG125" s="120"/>
      <c r="AH125" s="121"/>
      <c r="AI125" s="122" t="s">
        <v>284</v>
      </c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4"/>
      <c r="BD125" s="44" t="str">
        <f>BD126</f>
        <v>-</v>
      </c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 t="s">
        <v>176</v>
      </c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125" t="e">
        <f>BD125-BZ125</f>
        <v>#VALUE!</v>
      </c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6"/>
      <c r="DE125" s="127"/>
    </row>
    <row r="126" spans="2:109" ht="18" customHeight="1" hidden="1">
      <c r="B126" s="47" t="s">
        <v>238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9"/>
      <c r="AC126" s="119" t="s">
        <v>68</v>
      </c>
      <c r="AD126" s="120"/>
      <c r="AE126" s="120"/>
      <c r="AF126" s="120"/>
      <c r="AG126" s="120"/>
      <c r="AH126" s="121"/>
      <c r="AI126" s="122" t="s">
        <v>149</v>
      </c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4"/>
      <c r="BD126" s="44" t="str">
        <f>BD127</f>
        <v>-</v>
      </c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 t="s">
        <v>176</v>
      </c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125" t="e">
        <f>BD126-BZ126</f>
        <v>#VALUE!</v>
      </c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6"/>
      <c r="DE126" s="127"/>
    </row>
    <row r="127" spans="2:109" ht="18.75" customHeight="1" hidden="1">
      <c r="B127" s="47" t="s">
        <v>196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9"/>
      <c r="AC127" s="119" t="s">
        <v>68</v>
      </c>
      <c r="AD127" s="120"/>
      <c r="AE127" s="120"/>
      <c r="AF127" s="120"/>
      <c r="AG127" s="120"/>
      <c r="AH127" s="121"/>
      <c r="AI127" s="122" t="s">
        <v>148</v>
      </c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4"/>
      <c r="BD127" s="44" t="str">
        <f>BD128</f>
        <v>-</v>
      </c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 t="s">
        <v>176</v>
      </c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125" t="e">
        <f>BD127-BZ127</f>
        <v>#VALUE!</v>
      </c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26"/>
      <c r="DD127" s="126"/>
      <c r="DE127" s="127"/>
    </row>
    <row r="128" spans="2:109" ht="18.75" customHeight="1" hidden="1">
      <c r="B128" s="47" t="s">
        <v>158</v>
      </c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9"/>
      <c r="AC128" s="119" t="s">
        <v>68</v>
      </c>
      <c r="AD128" s="120"/>
      <c r="AE128" s="120"/>
      <c r="AF128" s="120"/>
      <c r="AG128" s="120"/>
      <c r="AH128" s="121"/>
      <c r="AI128" s="122" t="s">
        <v>28</v>
      </c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4"/>
      <c r="BD128" s="44" t="s">
        <v>176</v>
      </c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 t="s">
        <v>176</v>
      </c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125" t="e">
        <f>BD128-BZ128</f>
        <v>#VALUE!</v>
      </c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6"/>
      <c r="DE128" s="127"/>
    </row>
    <row r="129" spans="2:109" ht="21" customHeight="1">
      <c r="B129" s="47" t="s">
        <v>387</v>
      </c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9"/>
      <c r="AC129" s="119" t="s">
        <v>68</v>
      </c>
      <c r="AD129" s="120"/>
      <c r="AE129" s="120"/>
      <c r="AF129" s="120"/>
      <c r="AG129" s="120"/>
      <c r="AH129" s="121"/>
      <c r="AI129" s="122" t="s">
        <v>508</v>
      </c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4"/>
      <c r="BD129" s="44">
        <f>BD130</f>
        <v>15500</v>
      </c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>
        <f>BZ130</f>
        <v>15300</v>
      </c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125">
        <f>BD129-BZ129</f>
        <v>200</v>
      </c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127"/>
    </row>
    <row r="130" spans="2:109" ht="87.75" customHeight="1">
      <c r="B130" s="47" t="s">
        <v>510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9"/>
      <c r="AC130" s="119" t="s">
        <v>68</v>
      </c>
      <c r="AD130" s="120"/>
      <c r="AE130" s="120"/>
      <c r="AF130" s="120"/>
      <c r="AG130" s="120"/>
      <c r="AH130" s="121"/>
      <c r="AI130" s="122" t="s">
        <v>509</v>
      </c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4"/>
      <c r="BD130" s="44">
        <f>BD131</f>
        <v>15500</v>
      </c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>
        <f>BZ131</f>
        <v>15300</v>
      </c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125">
        <f>BD130-BZ130</f>
        <v>200</v>
      </c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/>
      <c r="DE130" s="127"/>
    </row>
    <row r="131" spans="2:109" ht="18.75" customHeight="1">
      <c r="B131" s="47" t="s">
        <v>505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9"/>
      <c r="AC131" s="119" t="s">
        <v>68</v>
      </c>
      <c r="AD131" s="120"/>
      <c r="AE131" s="120"/>
      <c r="AF131" s="120"/>
      <c r="AG131" s="120"/>
      <c r="AH131" s="121"/>
      <c r="AI131" s="122" t="s">
        <v>511</v>
      </c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4"/>
      <c r="BD131" s="44">
        <f>BD132</f>
        <v>15500</v>
      </c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>
        <f>BZ132</f>
        <v>15300</v>
      </c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125">
        <f>BD131-BZ131</f>
        <v>200</v>
      </c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26"/>
      <c r="DD131" s="126"/>
      <c r="DE131" s="127"/>
    </row>
    <row r="132" spans="2:109" ht="18.75" customHeight="1">
      <c r="B132" s="47" t="s">
        <v>513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9"/>
      <c r="AC132" s="119" t="s">
        <v>68</v>
      </c>
      <c r="AD132" s="120"/>
      <c r="AE132" s="120"/>
      <c r="AF132" s="120"/>
      <c r="AG132" s="120"/>
      <c r="AH132" s="121"/>
      <c r="AI132" s="122" t="s">
        <v>512</v>
      </c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4"/>
      <c r="BD132" s="44">
        <f>BD133</f>
        <v>15500</v>
      </c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>
        <f>BZ133</f>
        <v>15300</v>
      </c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125">
        <f>BD132-BZ132</f>
        <v>200</v>
      </c>
      <c r="CQ132" s="126"/>
      <c r="CR132" s="126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7"/>
    </row>
    <row r="133" spans="2:109" ht="100.5" customHeight="1">
      <c r="B133" s="47" t="s">
        <v>515</v>
      </c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9"/>
      <c r="AC133" s="119" t="s">
        <v>68</v>
      </c>
      <c r="AD133" s="120"/>
      <c r="AE133" s="120"/>
      <c r="AF133" s="120"/>
      <c r="AG133" s="120"/>
      <c r="AH133" s="121"/>
      <c r="AI133" s="122" t="s">
        <v>514</v>
      </c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4"/>
      <c r="BD133" s="128">
        <v>15500</v>
      </c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30"/>
      <c r="BZ133" s="128">
        <v>15300</v>
      </c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30"/>
      <c r="CP133" s="125">
        <f>BD133-BZ133</f>
        <v>200</v>
      </c>
      <c r="CQ133" s="126"/>
      <c r="CR133" s="126"/>
      <c r="CS133" s="126"/>
      <c r="CT133" s="126"/>
      <c r="CU133" s="126"/>
      <c r="CV133" s="126"/>
      <c r="CW133" s="126"/>
      <c r="CX133" s="126"/>
      <c r="CY133" s="126"/>
      <c r="CZ133" s="126"/>
      <c r="DA133" s="126"/>
      <c r="DB133" s="126"/>
      <c r="DC133" s="126"/>
      <c r="DD133" s="126"/>
      <c r="DE133" s="127"/>
    </row>
    <row r="134" spans="2:109" ht="18.75" customHeight="1" hidden="1"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9"/>
      <c r="AC134" s="119"/>
      <c r="AD134" s="120"/>
      <c r="AE134" s="120"/>
      <c r="AF134" s="120"/>
      <c r="AG134" s="120"/>
      <c r="AH134" s="121"/>
      <c r="AI134" s="122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4"/>
      <c r="BD134" s="128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30"/>
      <c r="BZ134" s="128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30"/>
      <c r="CP134" s="125"/>
      <c r="CQ134" s="126"/>
      <c r="CR134" s="126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7"/>
    </row>
    <row r="135" spans="2:109" ht="93.75" customHeight="1" hidden="1">
      <c r="B135" s="47" t="s">
        <v>408</v>
      </c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9"/>
      <c r="AC135" s="119" t="s">
        <v>68</v>
      </c>
      <c r="AD135" s="120"/>
      <c r="AE135" s="120"/>
      <c r="AF135" s="120"/>
      <c r="AG135" s="120"/>
      <c r="AH135" s="121"/>
      <c r="AI135" s="122" t="s">
        <v>407</v>
      </c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4"/>
      <c r="BD135" s="44" t="str">
        <f>BD137</f>
        <v>-</v>
      </c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 t="str">
        <f>BZ137</f>
        <v>-</v>
      </c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125" t="s">
        <v>176</v>
      </c>
      <c r="CQ135" s="126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26"/>
      <c r="DD135" s="126"/>
      <c r="DE135" s="127"/>
    </row>
    <row r="136" spans="2:109" ht="107.25" customHeight="1" hidden="1">
      <c r="B136" s="47" t="s">
        <v>113</v>
      </c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9"/>
      <c r="AC136" s="119" t="s">
        <v>68</v>
      </c>
      <c r="AD136" s="120"/>
      <c r="AE136" s="120"/>
      <c r="AF136" s="120"/>
      <c r="AG136" s="120"/>
      <c r="AH136" s="121"/>
      <c r="AI136" s="122" t="s">
        <v>150</v>
      </c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4"/>
      <c r="BD136" s="44" t="str">
        <f>BD137</f>
        <v>-</v>
      </c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 t="str">
        <f>BZ137</f>
        <v>-</v>
      </c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125" t="s">
        <v>176</v>
      </c>
      <c r="CQ136" s="126"/>
      <c r="CR136" s="126"/>
      <c r="CS136" s="126"/>
      <c r="CT136" s="126"/>
      <c r="CU136" s="126"/>
      <c r="CV136" s="126"/>
      <c r="CW136" s="126"/>
      <c r="CX136" s="126"/>
      <c r="CY136" s="126"/>
      <c r="CZ136" s="126"/>
      <c r="DA136" s="126"/>
      <c r="DB136" s="126"/>
      <c r="DC136" s="126"/>
      <c r="DD136" s="126"/>
      <c r="DE136" s="127"/>
    </row>
    <row r="137" spans="2:109" ht="18.75" customHeight="1" hidden="1">
      <c r="B137" s="47" t="s">
        <v>196</v>
      </c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9"/>
      <c r="AC137" s="119" t="s">
        <v>68</v>
      </c>
      <c r="AD137" s="120"/>
      <c r="AE137" s="120"/>
      <c r="AF137" s="120"/>
      <c r="AG137" s="120"/>
      <c r="AH137" s="121"/>
      <c r="AI137" s="122" t="s">
        <v>406</v>
      </c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4"/>
      <c r="BD137" s="44" t="str">
        <f>BD138</f>
        <v>-</v>
      </c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 t="str">
        <f>BZ138</f>
        <v>-</v>
      </c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125" t="s">
        <v>176</v>
      </c>
      <c r="CQ137" s="126"/>
      <c r="CR137" s="126"/>
      <c r="CS137" s="126"/>
      <c r="CT137" s="126"/>
      <c r="CU137" s="126"/>
      <c r="CV137" s="126"/>
      <c r="CW137" s="126"/>
      <c r="CX137" s="126"/>
      <c r="CY137" s="126"/>
      <c r="CZ137" s="126"/>
      <c r="DA137" s="126"/>
      <c r="DB137" s="126"/>
      <c r="DC137" s="126"/>
      <c r="DD137" s="126"/>
      <c r="DE137" s="127"/>
    </row>
    <row r="138" spans="2:109" ht="18.75" customHeight="1" hidden="1">
      <c r="B138" s="47" t="s">
        <v>158</v>
      </c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9"/>
      <c r="AC138" s="119" t="s">
        <v>68</v>
      </c>
      <c r="AD138" s="120"/>
      <c r="AE138" s="120"/>
      <c r="AF138" s="120"/>
      <c r="AG138" s="120"/>
      <c r="AH138" s="121"/>
      <c r="AI138" s="122" t="s">
        <v>405</v>
      </c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4"/>
      <c r="BD138" s="44" t="s">
        <v>176</v>
      </c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 t="s">
        <v>176</v>
      </c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125" t="s">
        <v>176</v>
      </c>
      <c r="CQ138" s="126"/>
      <c r="CR138" s="126"/>
      <c r="CS138" s="126"/>
      <c r="CT138" s="126"/>
      <c r="CU138" s="126"/>
      <c r="CV138" s="126"/>
      <c r="CW138" s="126"/>
      <c r="CX138" s="126"/>
      <c r="CY138" s="126"/>
      <c r="CZ138" s="126"/>
      <c r="DA138" s="126"/>
      <c r="DB138" s="126"/>
      <c r="DC138" s="126"/>
      <c r="DD138" s="126"/>
      <c r="DE138" s="127"/>
    </row>
    <row r="139" spans="2:109" ht="18.75" customHeight="1">
      <c r="B139" s="58" t="s">
        <v>163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60"/>
      <c r="AC139" s="135" t="s">
        <v>68</v>
      </c>
      <c r="AD139" s="136"/>
      <c r="AE139" s="136"/>
      <c r="AF139" s="136"/>
      <c r="AG139" s="136"/>
      <c r="AH139" s="137"/>
      <c r="AI139" s="141" t="s">
        <v>164</v>
      </c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3"/>
      <c r="BD139" s="109">
        <f>BD140</f>
        <v>174800</v>
      </c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>
        <f aca="true" t="shared" si="5" ref="BZ139:BZ144">BZ140</f>
        <v>5000</v>
      </c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38">
        <f aca="true" t="shared" si="6" ref="CP139:CP145">BD139-BZ139</f>
        <v>169800</v>
      </c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140"/>
    </row>
    <row r="140" spans="2:109" s="24" customFormat="1" ht="23.25" customHeight="1">
      <c r="B140" s="58" t="s">
        <v>165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60"/>
      <c r="AC140" s="135" t="s">
        <v>68</v>
      </c>
      <c r="AD140" s="136"/>
      <c r="AE140" s="136"/>
      <c r="AF140" s="136"/>
      <c r="AG140" s="136"/>
      <c r="AH140" s="137"/>
      <c r="AI140" s="141" t="s">
        <v>516</v>
      </c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3"/>
      <c r="BD140" s="109">
        <f>BD141</f>
        <v>174800</v>
      </c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>
        <f t="shared" si="5"/>
        <v>5000</v>
      </c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38">
        <f t="shared" si="6"/>
        <v>169800</v>
      </c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40"/>
    </row>
    <row r="141" spans="2:109" ht="17.25" customHeight="1">
      <c r="B141" s="47" t="s">
        <v>387</v>
      </c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9"/>
      <c r="AC141" s="119" t="s">
        <v>68</v>
      </c>
      <c r="AD141" s="120"/>
      <c r="AE141" s="120"/>
      <c r="AF141" s="120"/>
      <c r="AG141" s="120"/>
      <c r="AH141" s="121"/>
      <c r="AI141" s="122" t="s">
        <v>517</v>
      </c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4"/>
      <c r="BD141" s="44">
        <f>BD142</f>
        <v>174800</v>
      </c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>
        <f t="shared" si="5"/>
        <v>5000</v>
      </c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125">
        <f t="shared" si="6"/>
        <v>169800</v>
      </c>
      <c r="CQ141" s="126"/>
      <c r="CR141" s="126"/>
      <c r="CS141" s="126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6"/>
      <c r="DE141" s="127"/>
    </row>
    <row r="142" spans="2:109" ht="79.5" customHeight="1">
      <c r="B142" s="47" t="s">
        <v>23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9"/>
      <c r="AC142" s="119" t="s">
        <v>68</v>
      </c>
      <c r="AD142" s="120"/>
      <c r="AE142" s="120"/>
      <c r="AF142" s="120"/>
      <c r="AG142" s="120"/>
      <c r="AH142" s="121"/>
      <c r="AI142" s="122" t="s">
        <v>518</v>
      </c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4"/>
      <c r="BD142" s="44">
        <f>BD143+BD147</f>
        <v>174800</v>
      </c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>
        <f>BZ143</f>
        <v>5000</v>
      </c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125">
        <f t="shared" si="6"/>
        <v>169800</v>
      </c>
      <c r="CQ142" s="126"/>
      <c r="CR142" s="126"/>
      <c r="CS142" s="126"/>
      <c r="CT142" s="126"/>
      <c r="CU142" s="126"/>
      <c r="CV142" s="126"/>
      <c r="CW142" s="126"/>
      <c r="CX142" s="126"/>
      <c r="CY142" s="126"/>
      <c r="CZ142" s="126"/>
      <c r="DA142" s="126"/>
      <c r="DB142" s="126"/>
      <c r="DC142" s="126"/>
      <c r="DD142" s="126"/>
      <c r="DE142" s="127"/>
    </row>
    <row r="143" spans="2:109" ht="69.75" customHeight="1">
      <c r="B143" s="47" t="s">
        <v>501</v>
      </c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9"/>
      <c r="AC143" s="119" t="s">
        <v>68</v>
      </c>
      <c r="AD143" s="120"/>
      <c r="AE143" s="120"/>
      <c r="AF143" s="120"/>
      <c r="AG143" s="120"/>
      <c r="AH143" s="121"/>
      <c r="AI143" s="122" t="s">
        <v>519</v>
      </c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4"/>
      <c r="BD143" s="44">
        <f>BD144</f>
        <v>146000</v>
      </c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>
        <f>BZ144</f>
        <v>5000</v>
      </c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125">
        <f t="shared" si="6"/>
        <v>141000</v>
      </c>
      <c r="CQ143" s="126"/>
      <c r="CR143" s="126"/>
      <c r="CS143" s="126"/>
      <c r="CT143" s="126"/>
      <c r="CU143" s="126"/>
      <c r="CV143" s="126"/>
      <c r="CW143" s="126"/>
      <c r="CX143" s="126"/>
      <c r="CY143" s="126"/>
      <c r="CZ143" s="126"/>
      <c r="DA143" s="126"/>
      <c r="DB143" s="126"/>
      <c r="DC143" s="126"/>
      <c r="DD143" s="126"/>
      <c r="DE143" s="127"/>
    </row>
    <row r="144" spans="2:109" ht="44.25" customHeight="1">
      <c r="B144" s="132" t="s">
        <v>448</v>
      </c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4"/>
      <c r="AC144" s="119" t="s">
        <v>68</v>
      </c>
      <c r="AD144" s="120"/>
      <c r="AE144" s="120"/>
      <c r="AF144" s="120"/>
      <c r="AG144" s="120"/>
      <c r="AH144" s="121"/>
      <c r="AI144" s="122" t="s">
        <v>520</v>
      </c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4"/>
      <c r="BD144" s="44">
        <f>BD145+BD146</f>
        <v>146000</v>
      </c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>
        <f t="shared" si="5"/>
        <v>5000</v>
      </c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125">
        <f t="shared" si="6"/>
        <v>141000</v>
      </c>
      <c r="CQ144" s="126"/>
      <c r="CR144" s="126"/>
      <c r="CS144" s="126"/>
      <c r="CT144" s="126"/>
      <c r="CU144" s="126"/>
      <c r="CV144" s="126"/>
      <c r="CW144" s="126"/>
      <c r="CX144" s="126"/>
      <c r="CY144" s="126"/>
      <c r="CZ144" s="126"/>
      <c r="DA144" s="126"/>
      <c r="DB144" s="126"/>
      <c r="DC144" s="126"/>
      <c r="DD144" s="126"/>
      <c r="DE144" s="127"/>
    </row>
    <row r="145" spans="2:109" ht="26.25" customHeight="1">
      <c r="B145" s="132" t="s">
        <v>451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4"/>
      <c r="AC145" s="119" t="s">
        <v>68</v>
      </c>
      <c r="AD145" s="120"/>
      <c r="AE145" s="120"/>
      <c r="AF145" s="120"/>
      <c r="AG145" s="120"/>
      <c r="AH145" s="121"/>
      <c r="AI145" s="122" t="s">
        <v>521</v>
      </c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4"/>
      <c r="BD145" s="44">
        <v>113000</v>
      </c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>
        <v>5000</v>
      </c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125">
        <f t="shared" si="6"/>
        <v>108000</v>
      </c>
      <c r="CQ145" s="126"/>
      <c r="CR145" s="126"/>
      <c r="CS145" s="126"/>
      <c r="CT145" s="126"/>
      <c r="CU145" s="126"/>
      <c r="CV145" s="126"/>
      <c r="CW145" s="126"/>
      <c r="CX145" s="126"/>
      <c r="CY145" s="126"/>
      <c r="CZ145" s="126"/>
      <c r="DA145" s="126"/>
      <c r="DB145" s="126"/>
      <c r="DC145" s="126"/>
      <c r="DD145" s="126"/>
      <c r="DE145" s="127"/>
    </row>
    <row r="146" spans="2:109" ht="57.75" customHeight="1">
      <c r="B146" s="47" t="s">
        <v>457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9"/>
      <c r="AC146" s="119" t="s">
        <v>68</v>
      </c>
      <c r="AD146" s="120"/>
      <c r="AE146" s="120"/>
      <c r="AF146" s="120"/>
      <c r="AG146" s="120"/>
      <c r="AH146" s="121"/>
      <c r="AI146" s="122" t="s">
        <v>522</v>
      </c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4"/>
      <c r="BD146" s="44">
        <v>33000</v>
      </c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 t="s">
        <v>176</v>
      </c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125">
        <f>BD146</f>
        <v>33000</v>
      </c>
      <c r="CQ146" s="126"/>
      <c r="CR146" s="126"/>
      <c r="CS146" s="126"/>
      <c r="CT146" s="126"/>
      <c r="CU146" s="126"/>
      <c r="CV146" s="126"/>
      <c r="CW146" s="126"/>
      <c r="CX146" s="126"/>
      <c r="CY146" s="126"/>
      <c r="CZ146" s="126"/>
      <c r="DA146" s="126"/>
      <c r="DB146" s="126"/>
      <c r="DC146" s="126"/>
      <c r="DD146" s="126"/>
      <c r="DE146" s="127"/>
    </row>
    <row r="147" spans="2:109" ht="37.5" customHeight="1">
      <c r="B147" s="47" t="s">
        <v>503</v>
      </c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9"/>
      <c r="AC147" s="119" t="s">
        <v>68</v>
      </c>
      <c r="AD147" s="120"/>
      <c r="AE147" s="120"/>
      <c r="AF147" s="120"/>
      <c r="AG147" s="120"/>
      <c r="AH147" s="121"/>
      <c r="AI147" s="122" t="s">
        <v>523</v>
      </c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4"/>
      <c r="BD147" s="44">
        <f>BD148</f>
        <v>28800</v>
      </c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 t="s">
        <v>176</v>
      </c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125">
        <f>BD147</f>
        <v>28800</v>
      </c>
      <c r="CQ147" s="126"/>
      <c r="CR147" s="126"/>
      <c r="CS147" s="126"/>
      <c r="CT147" s="126"/>
      <c r="CU147" s="126"/>
      <c r="CV147" s="126"/>
      <c r="CW147" s="126"/>
      <c r="CX147" s="126"/>
      <c r="CY147" s="126"/>
      <c r="CZ147" s="126"/>
      <c r="DA147" s="126"/>
      <c r="DB147" s="126"/>
      <c r="DC147" s="126"/>
      <c r="DD147" s="126"/>
      <c r="DE147" s="127"/>
    </row>
    <row r="148" spans="2:109" ht="36.75" customHeight="1">
      <c r="B148" s="47" t="s">
        <v>467</v>
      </c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9"/>
      <c r="AC148" s="119" t="s">
        <v>68</v>
      </c>
      <c r="AD148" s="120"/>
      <c r="AE148" s="120"/>
      <c r="AF148" s="120"/>
      <c r="AG148" s="120"/>
      <c r="AH148" s="121"/>
      <c r="AI148" s="122" t="s">
        <v>524</v>
      </c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4"/>
      <c r="BD148" s="44">
        <f>BD149</f>
        <v>28800</v>
      </c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 t="s">
        <v>176</v>
      </c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125">
        <f>BD148</f>
        <v>28800</v>
      </c>
      <c r="CQ148" s="126"/>
      <c r="CR148" s="126"/>
      <c r="CS148" s="126"/>
      <c r="CT148" s="126"/>
      <c r="CU148" s="126"/>
      <c r="CV148" s="126"/>
      <c r="CW148" s="126"/>
      <c r="CX148" s="126"/>
      <c r="CY148" s="126"/>
      <c r="CZ148" s="126"/>
      <c r="DA148" s="126"/>
      <c r="DB148" s="126"/>
      <c r="DC148" s="126"/>
      <c r="DD148" s="126"/>
      <c r="DE148" s="127"/>
    </row>
    <row r="149" spans="2:109" ht="37.5" customHeight="1">
      <c r="B149" s="47" t="s">
        <v>103</v>
      </c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9"/>
      <c r="AC149" s="119" t="s">
        <v>68</v>
      </c>
      <c r="AD149" s="120"/>
      <c r="AE149" s="120"/>
      <c r="AF149" s="120"/>
      <c r="AG149" s="120"/>
      <c r="AH149" s="121"/>
      <c r="AI149" s="122" t="s">
        <v>525</v>
      </c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4"/>
      <c r="BD149" s="44">
        <v>28800</v>
      </c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 t="s">
        <v>176</v>
      </c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125">
        <f>BD149</f>
        <v>28800</v>
      </c>
      <c r="CQ149" s="126"/>
      <c r="CR149" s="126"/>
      <c r="CS149" s="126"/>
      <c r="CT149" s="126"/>
      <c r="CU149" s="126"/>
      <c r="CV149" s="126"/>
      <c r="CW149" s="126"/>
      <c r="CX149" s="126"/>
      <c r="CY149" s="126"/>
      <c r="CZ149" s="126"/>
      <c r="DA149" s="126"/>
      <c r="DB149" s="126"/>
      <c r="DC149" s="126"/>
      <c r="DD149" s="126"/>
      <c r="DE149" s="127"/>
    </row>
    <row r="150" spans="2:109" ht="25.5" customHeight="1" hidden="1"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9"/>
      <c r="AC150" s="119"/>
      <c r="AD150" s="120"/>
      <c r="AE150" s="120"/>
      <c r="AF150" s="120"/>
      <c r="AG150" s="120"/>
      <c r="AH150" s="121"/>
      <c r="AI150" s="122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125"/>
      <c r="CQ150" s="126"/>
      <c r="CR150" s="126"/>
      <c r="CS150" s="126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7"/>
    </row>
    <row r="151" spans="2:109" ht="25.5" customHeight="1" hidden="1"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9"/>
      <c r="AC151" s="119"/>
      <c r="AD151" s="120"/>
      <c r="AE151" s="120"/>
      <c r="AF151" s="120"/>
      <c r="AG151" s="120"/>
      <c r="AH151" s="121"/>
      <c r="AI151" s="122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125"/>
      <c r="CQ151" s="126"/>
      <c r="CR151" s="126"/>
      <c r="CS151" s="126"/>
      <c r="CT151" s="126"/>
      <c r="CU151" s="126"/>
      <c r="CV151" s="126"/>
      <c r="CW151" s="126"/>
      <c r="CX151" s="126"/>
      <c r="CY151" s="126"/>
      <c r="CZ151" s="126"/>
      <c r="DA151" s="126"/>
      <c r="DB151" s="126"/>
      <c r="DC151" s="126"/>
      <c r="DD151" s="126"/>
      <c r="DE151" s="127"/>
    </row>
    <row r="152" spans="2:109" ht="25.5" customHeight="1" hidden="1"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9"/>
      <c r="AC152" s="119"/>
      <c r="AD152" s="120"/>
      <c r="AE152" s="120"/>
      <c r="AF152" s="120"/>
      <c r="AG152" s="120"/>
      <c r="AH152" s="121"/>
      <c r="AI152" s="122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125"/>
      <c r="CQ152" s="126"/>
      <c r="CR152" s="126"/>
      <c r="CS152" s="126"/>
      <c r="CT152" s="126"/>
      <c r="CU152" s="126"/>
      <c r="CV152" s="126"/>
      <c r="CW152" s="126"/>
      <c r="CX152" s="126"/>
      <c r="CY152" s="126"/>
      <c r="CZ152" s="126"/>
      <c r="DA152" s="126"/>
      <c r="DB152" s="126"/>
      <c r="DC152" s="126"/>
      <c r="DD152" s="126"/>
      <c r="DE152" s="127"/>
    </row>
    <row r="153" spans="2:109" ht="36.75" customHeight="1" hidden="1"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9"/>
      <c r="AC153" s="119"/>
      <c r="AD153" s="120"/>
      <c r="AE153" s="120"/>
      <c r="AF153" s="120"/>
      <c r="AG153" s="120"/>
      <c r="AH153" s="121"/>
      <c r="AI153" s="122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125"/>
      <c r="CQ153" s="126"/>
      <c r="CR153" s="126"/>
      <c r="CS153" s="126"/>
      <c r="CT153" s="126"/>
      <c r="CU153" s="126"/>
      <c r="CV153" s="126"/>
      <c r="CW153" s="126"/>
      <c r="CX153" s="126"/>
      <c r="CY153" s="126"/>
      <c r="CZ153" s="126"/>
      <c r="DA153" s="126"/>
      <c r="DB153" s="126"/>
      <c r="DC153" s="126"/>
      <c r="DD153" s="126"/>
      <c r="DE153" s="127"/>
    </row>
    <row r="154" spans="2:109" ht="18.75" customHeight="1" hidden="1"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9"/>
      <c r="AC154" s="119"/>
      <c r="AD154" s="120"/>
      <c r="AE154" s="120"/>
      <c r="AF154" s="120"/>
      <c r="AG154" s="120"/>
      <c r="AH154" s="121"/>
      <c r="AI154" s="122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4"/>
      <c r="BD154" s="128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  <c r="BY154" s="130"/>
      <c r="BZ154" s="128"/>
      <c r="CA154" s="129"/>
      <c r="CB154" s="129"/>
      <c r="CC154" s="129"/>
      <c r="CD154" s="129"/>
      <c r="CE154" s="129"/>
      <c r="CF154" s="129"/>
      <c r="CG154" s="129"/>
      <c r="CH154" s="129"/>
      <c r="CI154" s="129"/>
      <c r="CJ154" s="129"/>
      <c r="CK154" s="129"/>
      <c r="CL154" s="129"/>
      <c r="CM154" s="129"/>
      <c r="CN154" s="129"/>
      <c r="CO154" s="130"/>
      <c r="CP154" s="125"/>
      <c r="CQ154" s="126"/>
      <c r="CR154" s="126"/>
      <c r="CS154" s="126"/>
      <c r="CT154" s="126"/>
      <c r="CU154" s="126"/>
      <c r="CV154" s="126"/>
      <c r="CW154" s="126"/>
      <c r="CX154" s="126"/>
      <c r="CY154" s="126"/>
      <c r="CZ154" s="126"/>
      <c r="DA154" s="126"/>
      <c r="DB154" s="126"/>
      <c r="DC154" s="126"/>
      <c r="DD154" s="126"/>
      <c r="DE154" s="127"/>
    </row>
    <row r="155" spans="2:109" ht="18.75" customHeight="1" hidden="1">
      <c r="B155" s="47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9"/>
      <c r="AC155" s="119"/>
      <c r="AD155" s="120"/>
      <c r="AE155" s="120"/>
      <c r="AF155" s="120"/>
      <c r="AG155" s="120"/>
      <c r="AH155" s="121"/>
      <c r="AI155" s="122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125"/>
      <c r="CQ155" s="126"/>
      <c r="CR155" s="126"/>
      <c r="CS155" s="126"/>
      <c r="CT155" s="126"/>
      <c r="CU155" s="126"/>
      <c r="CV155" s="126"/>
      <c r="CW155" s="126"/>
      <c r="CX155" s="126"/>
      <c r="CY155" s="126"/>
      <c r="CZ155" s="126"/>
      <c r="DA155" s="126"/>
      <c r="DB155" s="126"/>
      <c r="DC155" s="126"/>
      <c r="DD155" s="126"/>
      <c r="DE155" s="127"/>
    </row>
    <row r="156" spans="2:109" ht="12" customHeight="1" hidden="1">
      <c r="B156" s="47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9"/>
      <c r="AC156" s="119"/>
      <c r="AD156" s="120"/>
      <c r="AE156" s="120"/>
      <c r="AF156" s="120"/>
      <c r="AG156" s="120"/>
      <c r="AH156" s="121"/>
      <c r="AI156" s="122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125"/>
      <c r="CQ156" s="126"/>
      <c r="CR156" s="126"/>
      <c r="CS156" s="126"/>
      <c r="CT156" s="126"/>
      <c r="CU156" s="126"/>
      <c r="CV156" s="126"/>
      <c r="CW156" s="126"/>
      <c r="CX156" s="126"/>
      <c r="CY156" s="126"/>
      <c r="CZ156" s="126"/>
      <c r="DA156" s="126"/>
      <c r="DB156" s="126"/>
      <c r="DC156" s="126"/>
      <c r="DD156" s="126"/>
      <c r="DE156" s="127"/>
    </row>
    <row r="157" spans="2:109" ht="18.75" customHeight="1" hidden="1">
      <c r="B157" s="47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9"/>
      <c r="AC157" s="119"/>
      <c r="AD157" s="120"/>
      <c r="AE157" s="120"/>
      <c r="AF157" s="120"/>
      <c r="AG157" s="120"/>
      <c r="AH157" s="121"/>
      <c r="AI157" s="122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125"/>
      <c r="CQ157" s="126"/>
      <c r="CR157" s="126"/>
      <c r="CS157" s="126"/>
      <c r="CT157" s="126"/>
      <c r="CU157" s="126"/>
      <c r="CV157" s="126"/>
      <c r="CW157" s="126"/>
      <c r="CX157" s="126"/>
      <c r="CY157" s="126"/>
      <c r="CZ157" s="126"/>
      <c r="DA157" s="126"/>
      <c r="DB157" s="126"/>
      <c r="DC157" s="126"/>
      <c r="DD157" s="126"/>
      <c r="DE157" s="127"/>
    </row>
    <row r="158" spans="2:109" ht="18.75" customHeight="1" hidden="1">
      <c r="B158" s="47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9"/>
      <c r="AC158" s="119"/>
      <c r="AD158" s="120"/>
      <c r="AE158" s="120"/>
      <c r="AF158" s="120"/>
      <c r="AG158" s="120"/>
      <c r="AH158" s="121"/>
      <c r="AI158" s="122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125"/>
      <c r="CQ158" s="126"/>
      <c r="CR158" s="126"/>
      <c r="CS158" s="126"/>
      <c r="CT158" s="126"/>
      <c r="CU158" s="126"/>
      <c r="CV158" s="126"/>
      <c r="CW158" s="126"/>
      <c r="CX158" s="126"/>
      <c r="CY158" s="126"/>
      <c r="CZ158" s="126"/>
      <c r="DA158" s="126"/>
      <c r="DB158" s="126"/>
      <c r="DC158" s="126"/>
      <c r="DD158" s="126"/>
      <c r="DE158" s="127"/>
    </row>
    <row r="159" spans="2:109" ht="18.75" customHeight="1" hidden="1"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9"/>
      <c r="AC159" s="119"/>
      <c r="AD159" s="120"/>
      <c r="AE159" s="120"/>
      <c r="AF159" s="120"/>
      <c r="AG159" s="120"/>
      <c r="AH159" s="121"/>
      <c r="AI159" s="122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125"/>
      <c r="CQ159" s="126"/>
      <c r="CR159" s="126"/>
      <c r="CS159" s="126"/>
      <c r="CT159" s="126"/>
      <c r="CU159" s="126"/>
      <c r="CV159" s="126"/>
      <c r="CW159" s="126"/>
      <c r="CX159" s="126"/>
      <c r="CY159" s="126"/>
      <c r="CZ159" s="126"/>
      <c r="DA159" s="126"/>
      <c r="DB159" s="126"/>
      <c r="DC159" s="126"/>
      <c r="DD159" s="126"/>
      <c r="DE159" s="127"/>
    </row>
    <row r="160" spans="2:109" ht="18.75" customHeight="1" hidden="1"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9"/>
      <c r="AC160" s="119"/>
      <c r="AD160" s="120"/>
      <c r="AE160" s="120"/>
      <c r="AF160" s="120"/>
      <c r="AG160" s="120"/>
      <c r="AH160" s="121"/>
      <c r="AI160" s="122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125"/>
      <c r="CQ160" s="126"/>
      <c r="CR160" s="126"/>
      <c r="CS160" s="126"/>
      <c r="CT160" s="126"/>
      <c r="CU160" s="126"/>
      <c r="CV160" s="126"/>
      <c r="CW160" s="126"/>
      <c r="CX160" s="126"/>
      <c r="CY160" s="126"/>
      <c r="CZ160" s="126"/>
      <c r="DA160" s="126"/>
      <c r="DB160" s="126"/>
      <c r="DC160" s="126"/>
      <c r="DD160" s="126"/>
      <c r="DE160" s="127"/>
    </row>
    <row r="161" spans="2:109" ht="26.25" customHeight="1" hidden="1"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9"/>
      <c r="AC161" s="119"/>
      <c r="AD161" s="120"/>
      <c r="AE161" s="120"/>
      <c r="AF161" s="120"/>
      <c r="AG161" s="120"/>
      <c r="AH161" s="121"/>
      <c r="AI161" s="122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125"/>
      <c r="CQ161" s="126"/>
      <c r="CR161" s="126"/>
      <c r="CS161" s="126"/>
      <c r="CT161" s="126"/>
      <c r="CU161" s="126"/>
      <c r="CV161" s="126"/>
      <c r="CW161" s="126"/>
      <c r="CX161" s="126"/>
      <c r="CY161" s="126"/>
      <c r="CZ161" s="126"/>
      <c r="DA161" s="126"/>
      <c r="DB161" s="126"/>
      <c r="DC161" s="126"/>
      <c r="DD161" s="126"/>
      <c r="DE161" s="127"/>
    </row>
    <row r="162" spans="2:109" ht="26.25" customHeight="1">
      <c r="B162" s="58" t="s">
        <v>247</v>
      </c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60"/>
      <c r="AC162" s="135" t="s">
        <v>68</v>
      </c>
      <c r="AD162" s="136"/>
      <c r="AE162" s="136"/>
      <c r="AF162" s="136"/>
      <c r="AG162" s="136"/>
      <c r="AH162" s="137"/>
      <c r="AI162" s="141" t="s">
        <v>526</v>
      </c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3"/>
      <c r="BD162" s="150">
        <f>BD163</f>
        <v>116400</v>
      </c>
      <c r="BE162" s="151"/>
      <c r="BF162" s="151"/>
      <c r="BG162" s="151"/>
      <c r="BH162" s="151"/>
      <c r="BI162" s="151"/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2"/>
      <c r="BZ162" s="150" t="str">
        <f>BZ163</f>
        <v>-</v>
      </c>
      <c r="CA162" s="151"/>
      <c r="CB162" s="151"/>
      <c r="CC162" s="151"/>
      <c r="CD162" s="151"/>
      <c r="CE162" s="151"/>
      <c r="CF162" s="151"/>
      <c r="CG162" s="151"/>
      <c r="CH162" s="151"/>
      <c r="CI162" s="151"/>
      <c r="CJ162" s="151"/>
      <c r="CK162" s="151"/>
      <c r="CL162" s="151"/>
      <c r="CM162" s="151"/>
      <c r="CN162" s="151"/>
      <c r="CO162" s="152"/>
      <c r="CP162" s="138">
        <f aca="true" t="shared" si="7" ref="CP162:CP167">BD162</f>
        <v>116400</v>
      </c>
      <c r="CQ162" s="139"/>
      <c r="CR162" s="139"/>
      <c r="CS162" s="139"/>
      <c r="CT162" s="139"/>
      <c r="CU162" s="139"/>
      <c r="CV162" s="139"/>
      <c r="CW162" s="139"/>
      <c r="CX162" s="139"/>
      <c r="CY162" s="139"/>
      <c r="CZ162" s="139"/>
      <c r="DA162" s="139"/>
      <c r="DB162" s="139"/>
      <c r="DC162" s="139"/>
      <c r="DD162" s="139"/>
      <c r="DE162" s="140"/>
    </row>
    <row r="163" spans="2:109" s="24" customFormat="1" ht="35.25" customHeight="1">
      <c r="B163" s="58" t="s">
        <v>166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60"/>
      <c r="AC163" s="135" t="s">
        <v>68</v>
      </c>
      <c r="AD163" s="136"/>
      <c r="AE163" s="136"/>
      <c r="AF163" s="136"/>
      <c r="AG163" s="136"/>
      <c r="AH163" s="137"/>
      <c r="AI163" s="141" t="s">
        <v>527</v>
      </c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3"/>
      <c r="BD163" s="150">
        <f>BD164</f>
        <v>116400</v>
      </c>
      <c r="BE163" s="151"/>
      <c r="BF163" s="151"/>
      <c r="BG163" s="151"/>
      <c r="BH163" s="151"/>
      <c r="BI163" s="151"/>
      <c r="BJ163" s="151"/>
      <c r="BK163" s="151"/>
      <c r="BL163" s="151"/>
      <c r="BM163" s="151"/>
      <c r="BN163" s="151"/>
      <c r="BO163" s="151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2"/>
      <c r="BZ163" s="150" t="str">
        <f>BZ164</f>
        <v>-</v>
      </c>
      <c r="CA163" s="151"/>
      <c r="CB163" s="151"/>
      <c r="CC163" s="151"/>
      <c r="CD163" s="151"/>
      <c r="CE163" s="151"/>
      <c r="CF163" s="151"/>
      <c r="CG163" s="151"/>
      <c r="CH163" s="151"/>
      <c r="CI163" s="151"/>
      <c r="CJ163" s="151"/>
      <c r="CK163" s="151"/>
      <c r="CL163" s="151"/>
      <c r="CM163" s="151"/>
      <c r="CN163" s="151"/>
      <c r="CO163" s="152"/>
      <c r="CP163" s="138">
        <f t="shared" si="7"/>
        <v>116400</v>
      </c>
      <c r="CQ163" s="139"/>
      <c r="CR163" s="139"/>
      <c r="CS163" s="139"/>
      <c r="CT163" s="139"/>
      <c r="CU163" s="139"/>
      <c r="CV163" s="139"/>
      <c r="CW163" s="139"/>
      <c r="CX163" s="139"/>
      <c r="CY163" s="139"/>
      <c r="CZ163" s="139"/>
      <c r="DA163" s="139"/>
      <c r="DB163" s="139"/>
      <c r="DC163" s="139"/>
      <c r="DD163" s="139"/>
      <c r="DE163" s="140"/>
    </row>
    <row r="164" spans="2:109" ht="74.25" customHeight="1">
      <c r="B164" s="47" t="s">
        <v>426</v>
      </c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9"/>
      <c r="AC164" s="119" t="s">
        <v>68</v>
      </c>
      <c r="AD164" s="120"/>
      <c r="AE164" s="120"/>
      <c r="AF164" s="120"/>
      <c r="AG164" s="120"/>
      <c r="AH164" s="121"/>
      <c r="AI164" s="122" t="s">
        <v>528</v>
      </c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4"/>
      <c r="BD164" s="44">
        <f>BD165+BD173+BD186</f>
        <v>116400</v>
      </c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 t="s">
        <v>176</v>
      </c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125">
        <f t="shared" si="7"/>
        <v>116400</v>
      </c>
      <c r="CQ164" s="126"/>
      <c r="CR164" s="126"/>
      <c r="CS164" s="126"/>
      <c r="CT164" s="126"/>
      <c r="CU164" s="126"/>
      <c r="CV164" s="126"/>
      <c r="CW164" s="126"/>
      <c r="CX164" s="126"/>
      <c r="CY164" s="126"/>
      <c r="CZ164" s="126"/>
      <c r="DA164" s="126"/>
      <c r="DB164" s="126"/>
      <c r="DC164" s="126"/>
      <c r="DD164" s="126"/>
      <c r="DE164" s="127"/>
    </row>
    <row r="165" spans="2:109" ht="25.5" customHeight="1">
      <c r="B165" s="47" t="s">
        <v>378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9"/>
      <c r="AC165" s="119" t="s">
        <v>68</v>
      </c>
      <c r="AD165" s="120"/>
      <c r="AE165" s="120"/>
      <c r="AF165" s="120"/>
      <c r="AG165" s="120"/>
      <c r="AH165" s="121"/>
      <c r="AI165" s="122" t="s">
        <v>529</v>
      </c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4"/>
      <c r="BD165" s="44">
        <f>BD166</f>
        <v>15000</v>
      </c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 t="str">
        <f>BZ166</f>
        <v>-</v>
      </c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125">
        <f t="shared" si="7"/>
        <v>15000</v>
      </c>
      <c r="CQ165" s="126"/>
      <c r="CR165" s="126"/>
      <c r="CS165" s="126"/>
      <c r="CT165" s="126"/>
      <c r="CU165" s="126"/>
      <c r="CV165" s="126"/>
      <c r="CW165" s="126"/>
      <c r="CX165" s="126"/>
      <c r="CY165" s="126"/>
      <c r="CZ165" s="126"/>
      <c r="DA165" s="126"/>
      <c r="DB165" s="126"/>
      <c r="DC165" s="126"/>
      <c r="DD165" s="126"/>
      <c r="DE165" s="127"/>
    </row>
    <row r="166" spans="2:109" ht="113.25" customHeight="1">
      <c r="B166" s="47" t="s">
        <v>33</v>
      </c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9"/>
      <c r="AC166" s="119" t="s">
        <v>68</v>
      </c>
      <c r="AD166" s="120"/>
      <c r="AE166" s="120"/>
      <c r="AF166" s="120"/>
      <c r="AG166" s="120"/>
      <c r="AH166" s="121"/>
      <c r="AI166" s="122" t="s">
        <v>530</v>
      </c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4"/>
      <c r="BD166" s="44">
        <f>BD167</f>
        <v>15000</v>
      </c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 t="str">
        <f>BZ167</f>
        <v>-</v>
      </c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125">
        <f t="shared" si="7"/>
        <v>15000</v>
      </c>
      <c r="CQ166" s="126"/>
      <c r="CR166" s="126"/>
      <c r="CS166" s="126"/>
      <c r="CT166" s="126"/>
      <c r="CU166" s="126"/>
      <c r="CV166" s="126"/>
      <c r="CW166" s="126"/>
      <c r="CX166" s="126"/>
      <c r="CY166" s="126"/>
      <c r="CZ166" s="126"/>
      <c r="DA166" s="126"/>
      <c r="DB166" s="126"/>
      <c r="DC166" s="126"/>
      <c r="DD166" s="126"/>
      <c r="DE166" s="127"/>
    </row>
    <row r="167" spans="2:109" ht="35.25" customHeight="1">
      <c r="B167" s="47" t="s">
        <v>503</v>
      </c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9"/>
      <c r="AC167" s="119" t="s">
        <v>68</v>
      </c>
      <c r="AD167" s="120"/>
      <c r="AE167" s="120"/>
      <c r="AF167" s="120"/>
      <c r="AG167" s="120"/>
      <c r="AH167" s="121"/>
      <c r="AI167" s="122" t="s">
        <v>531</v>
      </c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4"/>
      <c r="BD167" s="44">
        <f>BD171</f>
        <v>15000</v>
      </c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 t="str">
        <f>BZ169</f>
        <v>-</v>
      </c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125">
        <f t="shared" si="7"/>
        <v>15000</v>
      </c>
      <c r="CQ167" s="126"/>
      <c r="CR167" s="126"/>
      <c r="CS167" s="126"/>
      <c r="CT167" s="126"/>
      <c r="CU167" s="126"/>
      <c r="CV167" s="126"/>
      <c r="CW167" s="126"/>
      <c r="CX167" s="126"/>
      <c r="CY167" s="126"/>
      <c r="CZ167" s="126"/>
      <c r="DA167" s="126"/>
      <c r="DB167" s="126"/>
      <c r="DC167" s="126"/>
      <c r="DD167" s="126"/>
      <c r="DE167" s="127"/>
    </row>
    <row r="168" spans="2:109" ht="12" hidden="1">
      <c r="B168" s="47" t="s">
        <v>196</v>
      </c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9"/>
      <c r="AC168" s="119" t="s">
        <v>68</v>
      </c>
      <c r="AD168" s="120"/>
      <c r="AE168" s="120"/>
      <c r="AF168" s="120"/>
      <c r="AG168" s="120"/>
      <c r="AH168" s="121"/>
      <c r="AI168" s="122" t="s">
        <v>370</v>
      </c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4"/>
      <c r="BD168" s="44" t="str">
        <f>BD169</f>
        <v>-</v>
      </c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 t="str">
        <f>BZ169</f>
        <v>-</v>
      </c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125" t="s">
        <v>176</v>
      </c>
      <c r="CQ168" s="126"/>
      <c r="CR168" s="126"/>
      <c r="CS168" s="126"/>
      <c r="CT168" s="126"/>
      <c r="CU168" s="126"/>
      <c r="CV168" s="126"/>
      <c r="CW168" s="126"/>
      <c r="CX168" s="126"/>
      <c r="CY168" s="126"/>
      <c r="CZ168" s="126"/>
      <c r="DA168" s="126"/>
      <c r="DB168" s="126"/>
      <c r="DC168" s="126"/>
      <c r="DD168" s="126"/>
      <c r="DE168" s="127"/>
    </row>
    <row r="169" spans="2:109" ht="35.25" customHeight="1" hidden="1">
      <c r="B169" s="47" t="s">
        <v>145</v>
      </c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9"/>
      <c r="AC169" s="119" t="s">
        <v>68</v>
      </c>
      <c r="AD169" s="120"/>
      <c r="AE169" s="120"/>
      <c r="AF169" s="120"/>
      <c r="AG169" s="120"/>
      <c r="AH169" s="121"/>
      <c r="AI169" s="122" t="s">
        <v>5</v>
      </c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4"/>
      <c r="BD169" s="44" t="str">
        <f>BD170</f>
        <v>-</v>
      </c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 t="str">
        <f>BZ170</f>
        <v>-</v>
      </c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125" t="s">
        <v>176</v>
      </c>
      <c r="CQ169" s="126"/>
      <c r="CR169" s="126"/>
      <c r="CS169" s="126"/>
      <c r="CT169" s="126"/>
      <c r="CU169" s="126"/>
      <c r="CV169" s="126"/>
      <c r="CW169" s="126"/>
      <c r="CX169" s="126"/>
      <c r="CY169" s="126"/>
      <c r="CZ169" s="126"/>
      <c r="DA169" s="126"/>
      <c r="DB169" s="126"/>
      <c r="DC169" s="126"/>
      <c r="DD169" s="126"/>
      <c r="DE169" s="127"/>
    </row>
    <row r="170" spans="2:109" ht="35.25" customHeight="1" hidden="1">
      <c r="B170" s="47" t="s">
        <v>157</v>
      </c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9"/>
      <c r="AC170" s="119" t="s">
        <v>68</v>
      </c>
      <c r="AD170" s="120"/>
      <c r="AE170" s="120"/>
      <c r="AF170" s="120"/>
      <c r="AG170" s="120"/>
      <c r="AH170" s="121"/>
      <c r="AI170" s="122" t="s">
        <v>4</v>
      </c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4"/>
      <c r="BD170" s="44" t="s">
        <v>176</v>
      </c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 t="s">
        <v>176</v>
      </c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125" t="s">
        <v>176</v>
      </c>
      <c r="CQ170" s="126"/>
      <c r="CR170" s="126"/>
      <c r="CS170" s="126"/>
      <c r="CT170" s="126"/>
      <c r="CU170" s="126"/>
      <c r="CV170" s="126"/>
      <c r="CW170" s="126"/>
      <c r="CX170" s="126"/>
      <c r="CY170" s="126"/>
      <c r="CZ170" s="126"/>
      <c r="DA170" s="126"/>
      <c r="DB170" s="126"/>
      <c r="DC170" s="126"/>
      <c r="DD170" s="126"/>
      <c r="DE170" s="127"/>
    </row>
    <row r="171" spans="2:109" ht="34.5" customHeight="1">
      <c r="B171" s="47" t="s">
        <v>467</v>
      </c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9"/>
      <c r="AC171" s="119" t="s">
        <v>68</v>
      </c>
      <c r="AD171" s="120"/>
      <c r="AE171" s="120"/>
      <c r="AF171" s="120"/>
      <c r="AG171" s="120"/>
      <c r="AH171" s="121"/>
      <c r="AI171" s="122" t="s">
        <v>532</v>
      </c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4"/>
      <c r="BD171" s="44">
        <f>BD172</f>
        <v>15000</v>
      </c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 t="str">
        <f>BZ172</f>
        <v>-</v>
      </c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125">
        <f aca="true" t="shared" si="8" ref="CP171:CP177">BD171</f>
        <v>15000</v>
      </c>
      <c r="CQ171" s="126"/>
      <c r="CR171" s="126"/>
      <c r="CS171" s="126"/>
      <c r="CT171" s="126"/>
      <c r="CU171" s="126"/>
      <c r="CV171" s="126"/>
      <c r="CW171" s="126"/>
      <c r="CX171" s="126"/>
      <c r="CY171" s="126"/>
      <c r="CZ171" s="126"/>
      <c r="DA171" s="126"/>
      <c r="DB171" s="126"/>
      <c r="DC171" s="126"/>
      <c r="DD171" s="126"/>
      <c r="DE171" s="127"/>
    </row>
    <row r="172" spans="2:109" ht="37.5" customHeight="1">
      <c r="B172" s="47" t="s">
        <v>103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9"/>
      <c r="AC172" s="119" t="s">
        <v>68</v>
      </c>
      <c r="AD172" s="120"/>
      <c r="AE172" s="120"/>
      <c r="AF172" s="120"/>
      <c r="AG172" s="120"/>
      <c r="AH172" s="121"/>
      <c r="AI172" s="122" t="s">
        <v>533</v>
      </c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4"/>
      <c r="BD172" s="44">
        <v>15000</v>
      </c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 t="s">
        <v>176</v>
      </c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125">
        <f t="shared" si="8"/>
        <v>15000</v>
      </c>
      <c r="CQ172" s="126"/>
      <c r="CR172" s="126"/>
      <c r="CS172" s="126"/>
      <c r="CT172" s="126"/>
      <c r="CU172" s="126"/>
      <c r="CV172" s="126"/>
      <c r="CW172" s="126"/>
      <c r="CX172" s="126"/>
      <c r="CY172" s="126"/>
      <c r="CZ172" s="126"/>
      <c r="DA172" s="126"/>
      <c r="DB172" s="126"/>
      <c r="DC172" s="126"/>
      <c r="DD172" s="126"/>
      <c r="DE172" s="127"/>
    </row>
    <row r="173" spans="2:109" ht="25.5" customHeight="1">
      <c r="B173" s="47" t="s">
        <v>379</v>
      </c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9"/>
      <c r="AC173" s="119" t="s">
        <v>68</v>
      </c>
      <c r="AD173" s="120"/>
      <c r="AE173" s="120"/>
      <c r="AF173" s="120"/>
      <c r="AG173" s="120"/>
      <c r="AH173" s="121"/>
      <c r="AI173" s="122" t="s">
        <v>534</v>
      </c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4"/>
      <c r="BD173" s="128">
        <f>BD174+BD180</f>
        <v>86400</v>
      </c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30"/>
      <c r="BZ173" s="128" t="s">
        <v>176</v>
      </c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30"/>
      <c r="CP173" s="125">
        <f t="shared" si="8"/>
        <v>86400</v>
      </c>
      <c r="CQ173" s="126"/>
      <c r="CR173" s="126"/>
      <c r="CS173" s="126"/>
      <c r="CT173" s="126"/>
      <c r="CU173" s="126"/>
      <c r="CV173" s="126"/>
      <c r="CW173" s="126"/>
      <c r="CX173" s="126"/>
      <c r="CY173" s="126"/>
      <c r="CZ173" s="126"/>
      <c r="DA173" s="126"/>
      <c r="DB173" s="126"/>
      <c r="DC173" s="126"/>
      <c r="DD173" s="126"/>
      <c r="DE173" s="127"/>
    </row>
    <row r="174" spans="2:109" ht="159" customHeight="1">
      <c r="B174" s="47" t="s">
        <v>404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9"/>
      <c r="AC174" s="119" t="s">
        <v>68</v>
      </c>
      <c r="AD174" s="120"/>
      <c r="AE174" s="120"/>
      <c r="AF174" s="120"/>
      <c r="AG174" s="120"/>
      <c r="AH174" s="121"/>
      <c r="AI174" s="122" t="s">
        <v>535</v>
      </c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4"/>
      <c r="BD174" s="128">
        <f>BD175</f>
        <v>10000</v>
      </c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30"/>
      <c r="BZ174" s="128" t="str">
        <f>BZ175</f>
        <v>-</v>
      </c>
      <c r="CA174" s="129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9"/>
      <c r="CL174" s="129"/>
      <c r="CM174" s="129"/>
      <c r="CN174" s="129"/>
      <c r="CO174" s="130"/>
      <c r="CP174" s="125">
        <f t="shared" si="8"/>
        <v>10000</v>
      </c>
      <c r="CQ174" s="126"/>
      <c r="CR174" s="126"/>
      <c r="CS174" s="126"/>
      <c r="CT174" s="126"/>
      <c r="CU174" s="126"/>
      <c r="CV174" s="126"/>
      <c r="CW174" s="126"/>
      <c r="CX174" s="126"/>
      <c r="CY174" s="126"/>
      <c r="CZ174" s="126"/>
      <c r="DA174" s="126"/>
      <c r="DB174" s="126"/>
      <c r="DC174" s="126"/>
      <c r="DD174" s="126"/>
      <c r="DE174" s="127"/>
    </row>
    <row r="175" spans="2:109" ht="35.25" customHeight="1">
      <c r="B175" s="47" t="s">
        <v>503</v>
      </c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9"/>
      <c r="AC175" s="119" t="s">
        <v>68</v>
      </c>
      <c r="AD175" s="120"/>
      <c r="AE175" s="120"/>
      <c r="AF175" s="120"/>
      <c r="AG175" s="120"/>
      <c r="AH175" s="121"/>
      <c r="AI175" s="122" t="s">
        <v>536</v>
      </c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4"/>
      <c r="BD175" s="128">
        <f>BD176</f>
        <v>10000</v>
      </c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  <c r="BR175" s="129"/>
      <c r="BS175" s="129"/>
      <c r="BT175" s="129"/>
      <c r="BU175" s="129"/>
      <c r="BV175" s="129"/>
      <c r="BW175" s="129"/>
      <c r="BX175" s="129"/>
      <c r="BY175" s="130"/>
      <c r="BZ175" s="128" t="str">
        <f>BZ177</f>
        <v>-</v>
      </c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29"/>
      <c r="CO175" s="130"/>
      <c r="CP175" s="125">
        <f t="shared" si="8"/>
        <v>10000</v>
      </c>
      <c r="CQ175" s="126"/>
      <c r="CR175" s="126"/>
      <c r="CS175" s="126"/>
      <c r="CT175" s="126"/>
      <c r="CU175" s="126"/>
      <c r="CV175" s="126"/>
      <c r="CW175" s="126"/>
      <c r="CX175" s="126"/>
      <c r="CY175" s="126"/>
      <c r="CZ175" s="126"/>
      <c r="DA175" s="126"/>
      <c r="DB175" s="126"/>
      <c r="DC175" s="126"/>
      <c r="DD175" s="126"/>
      <c r="DE175" s="127"/>
    </row>
    <row r="176" spans="2:109" ht="36" customHeight="1">
      <c r="B176" s="47" t="s">
        <v>467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9"/>
      <c r="AC176" s="119" t="s">
        <v>68</v>
      </c>
      <c r="AD176" s="120"/>
      <c r="AE176" s="120"/>
      <c r="AF176" s="120"/>
      <c r="AG176" s="120"/>
      <c r="AH176" s="121"/>
      <c r="AI176" s="122" t="s">
        <v>537</v>
      </c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4"/>
      <c r="BD176" s="128">
        <f>BD177</f>
        <v>10000</v>
      </c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30"/>
      <c r="BZ176" s="128" t="str">
        <f>BZ177</f>
        <v>-</v>
      </c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30"/>
      <c r="CP176" s="125">
        <f t="shared" si="8"/>
        <v>10000</v>
      </c>
      <c r="CQ176" s="126"/>
      <c r="CR176" s="126"/>
      <c r="CS176" s="126"/>
      <c r="CT176" s="126"/>
      <c r="CU176" s="126"/>
      <c r="CV176" s="126"/>
      <c r="CW176" s="126"/>
      <c r="CX176" s="126"/>
      <c r="CY176" s="126"/>
      <c r="CZ176" s="126"/>
      <c r="DA176" s="126"/>
      <c r="DB176" s="126"/>
      <c r="DC176" s="126"/>
      <c r="DD176" s="126"/>
      <c r="DE176" s="127"/>
    </row>
    <row r="177" spans="2:109" ht="35.25" customHeight="1">
      <c r="B177" s="47" t="s">
        <v>103</v>
      </c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9"/>
      <c r="AC177" s="119" t="s">
        <v>68</v>
      </c>
      <c r="AD177" s="120"/>
      <c r="AE177" s="120"/>
      <c r="AF177" s="120"/>
      <c r="AG177" s="120"/>
      <c r="AH177" s="121"/>
      <c r="AI177" s="122" t="s">
        <v>538</v>
      </c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4"/>
      <c r="BD177" s="128">
        <v>10000</v>
      </c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30"/>
      <c r="BZ177" s="128" t="s">
        <v>176</v>
      </c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30"/>
      <c r="CP177" s="125">
        <f t="shared" si="8"/>
        <v>10000</v>
      </c>
      <c r="CQ177" s="126"/>
      <c r="CR177" s="126"/>
      <c r="CS177" s="126"/>
      <c r="CT177" s="126"/>
      <c r="CU177" s="126"/>
      <c r="CV177" s="126"/>
      <c r="CW177" s="126"/>
      <c r="CX177" s="126"/>
      <c r="CY177" s="126"/>
      <c r="CZ177" s="126"/>
      <c r="DA177" s="126"/>
      <c r="DB177" s="126"/>
      <c r="DC177" s="126"/>
      <c r="DD177" s="126"/>
      <c r="DE177" s="127"/>
    </row>
    <row r="178" spans="2:109" ht="22.5" customHeight="1" hidden="1"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9"/>
      <c r="AC178" s="119"/>
      <c r="AD178" s="120"/>
      <c r="AE178" s="120"/>
      <c r="AF178" s="120"/>
      <c r="AG178" s="120"/>
      <c r="AH178" s="121"/>
      <c r="AI178" s="122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4"/>
      <c r="BD178" s="128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30"/>
      <c r="BZ178" s="128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29"/>
      <c r="CO178" s="130"/>
      <c r="CP178" s="125"/>
      <c r="CQ178" s="126"/>
      <c r="CR178" s="126"/>
      <c r="CS178" s="126"/>
      <c r="CT178" s="126"/>
      <c r="CU178" s="126"/>
      <c r="CV178" s="126"/>
      <c r="CW178" s="126"/>
      <c r="CX178" s="126"/>
      <c r="CY178" s="126"/>
      <c r="CZ178" s="126"/>
      <c r="DA178" s="126"/>
      <c r="DB178" s="126"/>
      <c r="DC178" s="126"/>
      <c r="DD178" s="126"/>
      <c r="DE178" s="127"/>
    </row>
    <row r="179" spans="2:109" ht="22.5" customHeight="1" hidden="1"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9"/>
      <c r="AC179" s="119"/>
      <c r="AD179" s="120"/>
      <c r="AE179" s="120"/>
      <c r="AF179" s="120"/>
      <c r="AG179" s="120"/>
      <c r="AH179" s="121"/>
      <c r="AI179" s="122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4"/>
      <c r="BD179" s="128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129"/>
      <c r="BQ179" s="129"/>
      <c r="BR179" s="129"/>
      <c r="BS179" s="129"/>
      <c r="BT179" s="129"/>
      <c r="BU179" s="129"/>
      <c r="BV179" s="129"/>
      <c r="BW179" s="129"/>
      <c r="BX179" s="129"/>
      <c r="BY179" s="130"/>
      <c r="BZ179" s="128"/>
      <c r="CA179" s="129"/>
      <c r="CB179" s="129"/>
      <c r="CC179" s="129"/>
      <c r="CD179" s="129"/>
      <c r="CE179" s="129"/>
      <c r="CF179" s="129"/>
      <c r="CG179" s="129"/>
      <c r="CH179" s="129"/>
      <c r="CI179" s="129"/>
      <c r="CJ179" s="129"/>
      <c r="CK179" s="129"/>
      <c r="CL179" s="129"/>
      <c r="CM179" s="129"/>
      <c r="CN179" s="129"/>
      <c r="CO179" s="130"/>
      <c r="CP179" s="125"/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  <c r="DA179" s="126"/>
      <c r="DB179" s="126"/>
      <c r="DC179" s="126"/>
      <c r="DD179" s="126"/>
      <c r="DE179" s="127"/>
    </row>
    <row r="180" spans="2:109" ht="19.5" customHeight="1">
      <c r="B180" s="144" t="s">
        <v>53</v>
      </c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6"/>
      <c r="AC180" s="153" t="s">
        <v>68</v>
      </c>
      <c r="AD180" s="154"/>
      <c r="AE180" s="154"/>
      <c r="AF180" s="154"/>
      <c r="AG180" s="154"/>
      <c r="AH180" s="155"/>
      <c r="AI180" s="215" t="s">
        <v>539</v>
      </c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217"/>
      <c r="BD180" s="158">
        <f>BD182</f>
        <v>76400</v>
      </c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59"/>
      <c r="BX180" s="159"/>
      <c r="BY180" s="160"/>
      <c r="BZ180" s="158" t="str">
        <f>BZ182</f>
        <v>-</v>
      </c>
      <c r="CA180" s="159"/>
      <c r="CB180" s="159"/>
      <c r="CC180" s="159"/>
      <c r="CD180" s="159"/>
      <c r="CE180" s="159"/>
      <c r="CF180" s="159"/>
      <c r="CG180" s="159"/>
      <c r="CH180" s="159"/>
      <c r="CI180" s="159"/>
      <c r="CJ180" s="159"/>
      <c r="CK180" s="159"/>
      <c r="CL180" s="159"/>
      <c r="CM180" s="159"/>
      <c r="CN180" s="159"/>
      <c r="CO180" s="160"/>
      <c r="CP180" s="158">
        <f>BD180</f>
        <v>76400</v>
      </c>
      <c r="CQ180" s="159"/>
      <c r="CR180" s="159"/>
      <c r="CS180" s="159"/>
      <c r="CT180" s="159"/>
      <c r="CU180" s="159"/>
      <c r="CV180" s="159"/>
      <c r="CW180" s="159"/>
      <c r="CX180" s="159"/>
      <c r="CY180" s="159"/>
      <c r="CZ180" s="159"/>
      <c r="DA180" s="159"/>
      <c r="DB180" s="159"/>
      <c r="DC180" s="159"/>
      <c r="DD180" s="159"/>
      <c r="DE180" s="160"/>
    </row>
    <row r="181" spans="2:109" ht="177" customHeight="1">
      <c r="B181" s="147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9"/>
      <c r="AC181" s="156"/>
      <c r="AD181" s="76"/>
      <c r="AE181" s="76"/>
      <c r="AF181" s="76"/>
      <c r="AG181" s="76"/>
      <c r="AH181" s="157"/>
      <c r="AI181" s="218"/>
      <c r="AJ181" s="219"/>
      <c r="AK181" s="219"/>
      <c r="AL181" s="219"/>
      <c r="AM181" s="219"/>
      <c r="AN181" s="219"/>
      <c r="AO181" s="219"/>
      <c r="AP181" s="219"/>
      <c r="AQ181" s="219"/>
      <c r="AR181" s="219"/>
      <c r="AS181" s="219"/>
      <c r="AT181" s="219"/>
      <c r="AU181" s="219"/>
      <c r="AV181" s="219"/>
      <c r="AW181" s="219"/>
      <c r="AX181" s="219"/>
      <c r="AY181" s="219"/>
      <c r="AZ181" s="219"/>
      <c r="BA181" s="219"/>
      <c r="BB181" s="219"/>
      <c r="BC181" s="220"/>
      <c r="BD181" s="125"/>
      <c r="BE181" s="126"/>
      <c r="BF181" s="126"/>
      <c r="BG181" s="126"/>
      <c r="BH181" s="126"/>
      <c r="BI181" s="126"/>
      <c r="BJ181" s="126"/>
      <c r="BK181" s="126"/>
      <c r="BL181" s="126"/>
      <c r="BM181" s="126"/>
      <c r="BN181" s="126"/>
      <c r="BO181" s="126"/>
      <c r="BP181" s="126"/>
      <c r="BQ181" s="126"/>
      <c r="BR181" s="126"/>
      <c r="BS181" s="126"/>
      <c r="BT181" s="126"/>
      <c r="BU181" s="126"/>
      <c r="BV181" s="126"/>
      <c r="BW181" s="126"/>
      <c r="BX181" s="126"/>
      <c r="BY181" s="127"/>
      <c r="BZ181" s="125"/>
      <c r="CA181" s="126"/>
      <c r="CB181" s="126"/>
      <c r="CC181" s="126"/>
      <c r="CD181" s="126"/>
      <c r="CE181" s="126"/>
      <c r="CF181" s="126"/>
      <c r="CG181" s="126"/>
      <c r="CH181" s="126"/>
      <c r="CI181" s="126"/>
      <c r="CJ181" s="126"/>
      <c r="CK181" s="126"/>
      <c r="CL181" s="126"/>
      <c r="CM181" s="126"/>
      <c r="CN181" s="126"/>
      <c r="CO181" s="127"/>
      <c r="CP181" s="125"/>
      <c r="CQ181" s="126"/>
      <c r="CR181" s="126"/>
      <c r="CS181" s="126"/>
      <c r="CT181" s="126"/>
      <c r="CU181" s="126"/>
      <c r="CV181" s="126"/>
      <c r="CW181" s="126"/>
      <c r="CX181" s="126"/>
      <c r="CY181" s="126"/>
      <c r="CZ181" s="126"/>
      <c r="DA181" s="126"/>
      <c r="DB181" s="126"/>
      <c r="DC181" s="126"/>
      <c r="DD181" s="126"/>
      <c r="DE181" s="127"/>
    </row>
    <row r="182" spans="2:109" ht="18.75" customHeight="1">
      <c r="B182" s="47" t="s">
        <v>507</v>
      </c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9"/>
      <c r="AC182" s="119" t="s">
        <v>68</v>
      </c>
      <c r="AD182" s="120"/>
      <c r="AE182" s="120"/>
      <c r="AF182" s="120"/>
      <c r="AG182" s="120"/>
      <c r="AH182" s="121"/>
      <c r="AI182" s="122" t="s">
        <v>540</v>
      </c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4"/>
      <c r="BD182" s="128">
        <f>BD183</f>
        <v>76400</v>
      </c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29"/>
      <c r="BT182" s="129"/>
      <c r="BU182" s="129"/>
      <c r="BV182" s="129"/>
      <c r="BW182" s="129"/>
      <c r="BX182" s="129"/>
      <c r="BY182" s="130"/>
      <c r="BZ182" s="128" t="s">
        <v>176</v>
      </c>
      <c r="CA182" s="129"/>
      <c r="CB182" s="129"/>
      <c r="CC182" s="129"/>
      <c r="CD182" s="129"/>
      <c r="CE182" s="129"/>
      <c r="CF182" s="129"/>
      <c r="CG182" s="129"/>
      <c r="CH182" s="129"/>
      <c r="CI182" s="129"/>
      <c r="CJ182" s="129"/>
      <c r="CK182" s="129"/>
      <c r="CL182" s="129"/>
      <c r="CM182" s="129"/>
      <c r="CN182" s="129"/>
      <c r="CO182" s="130"/>
      <c r="CP182" s="125">
        <f>BD182</f>
        <v>76400</v>
      </c>
      <c r="CQ182" s="126"/>
      <c r="CR182" s="126"/>
      <c r="CS182" s="126"/>
      <c r="CT182" s="126"/>
      <c r="CU182" s="126"/>
      <c r="CV182" s="126"/>
      <c r="CW182" s="126"/>
      <c r="CX182" s="126"/>
      <c r="CY182" s="126"/>
      <c r="CZ182" s="126"/>
      <c r="DA182" s="126"/>
      <c r="DB182" s="126"/>
      <c r="DC182" s="126"/>
      <c r="DD182" s="126"/>
      <c r="DE182" s="127"/>
    </row>
    <row r="183" spans="2:109" ht="18.75" customHeight="1">
      <c r="B183" s="47" t="s">
        <v>160</v>
      </c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9"/>
      <c r="AC183" s="119" t="s">
        <v>68</v>
      </c>
      <c r="AD183" s="120"/>
      <c r="AE183" s="120"/>
      <c r="AF183" s="120"/>
      <c r="AG183" s="120"/>
      <c r="AH183" s="121"/>
      <c r="AI183" s="122" t="s">
        <v>541</v>
      </c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4"/>
      <c r="BD183" s="128">
        <v>76400</v>
      </c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30"/>
      <c r="BZ183" s="128" t="s">
        <v>176</v>
      </c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30"/>
      <c r="CP183" s="125">
        <f>BD183</f>
        <v>76400</v>
      </c>
      <c r="CQ183" s="126"/>
      <c r="CR183" s="126"/>
      <c r="CS183" s="126"/>
      <c r="CT183" s="126"/>
      <c r="CU183" s="126"/>
      <c r="CV183" s="126"/>
      <c r="CW183" s="126"/>
      <c r="CX183" s="126"/>
      <c r="CY183" s="126"/>
      <c r="CZ183" s="126"/>
      <c r="DA183" s="126"/>
      <c r="DB183" s="126"/>
      <c r="DC183" s="126"/>
      <c r="DD183" s="126"/>
      <c r="DE183" s="127"/>
    </row>
    <row r="184" spans="2:109" ht="18.75" customHeight="1" hidden="1"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9"/>
      <c r="AC184" s="119"/>
      <c r="AD184" s="120"/>
      <c r="AE184" s="120"/>
      <c r="AF184" s="120"/>
      <c r="AG184" s="120"/>
      <c r="AH184" s="121"/>
      <c r="AI184" s="122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4"/>
      <c r="BD184" s="128"/>
      <c r="BE184" s="129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30"/>
      <c r="BZ184" s="128"/>
      <c r="CA184" s="129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9"/>
      <c r="CL184" s="129"/>
      <c r="CM184" s="129"/>
      <c r="CN184" s="129"/>
      <c r="CO184" s="130"/>
      <c r="CP184" s="125"/>
      <c r="CQ184" s="126"/>
      <c r="CR184" s="126"/>
      <c r="CS184" s="126"/>
      <c r="CT184" s="126"/>
      <c r="CU184" s="126"/>
      <c r="CV184" s="126"/>
      <c r="CW184" s="126"/>
      <c r="CX184" s="126"/>
      <c r="CY184" s="126"/>
      <c r="CZ184" s="126"/>
      <c r="DA184" s="126"/>
      <c r="DB184" s="126"/>
      <c r="DC184" s="126"/>
      <c r="DD184" s="126"/>
      <c r="DE184" s="127"/>
    </row>
    <row r="185" spans="2:109" ht="36.75" customHeight="1" hidden="1">
      <c r="B185" s="47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9"/>
      <c r="AC185" s="119"/>
      <c r="AD185" s="120"/>
      <c r="AE185" s="120"/>
      <c r="AF185" s="120"/>
      <c r="AG185" s="120"/>
      <c r="AH185" s="121"/>
      <c r="AI185" s="122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4"/>
      <c r="BD185" s="128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29"/>
      <c r="BQ185" s="129"/>
      <c r="BR185" s="129"/>
      <c r="BS185" s="129"/>
      <c r="BT185" s="129"/>
      <c r="BU185" s="129"/>
      <c r="BV185" s="129"/>
      <c r="BW185" s="129"/>
      <c r="BX185" s="129"/>
      <c r="BY185" s="130"/>
      <c r="BZ185" s="128"/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  <c r="CL185" s="129"/>
      <c r="CM185" s="129"/>
      <c r="CN185" s="129"/>
      <c r="CO185" s="130"/>
      <c r="CP185" s="125"/>
      <c r="CQ185" s="126"/>
      <c r="CR185" s="126"/>
      <c r="CS185" s="126"/>
      <c r="CT185" s="126"/>
      <c r="CU185" s="126"/>
      <c r="CV185" s="126"/>
      <c r="CW185" s="126"/>
      <c r="CX185" s="126"/>
      <c r="CY185" s="126"/>
      <c r="CZ185" s="126"/>
      <c r="DA185" s="126"/>
      <c r="DB185" s="126"/>
      <c r="DC185" s="126"/>
      <c r="DD185" s="126"/>
      <c r="DE185" s="127"/>
    </row>
    <row r="186" spans="2:109" ht="25.5" customHeight="1">
      <c r="B186" s="47" t="s">
        <v>380</v>
      </c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9"/>
      <c r="AC186" s="119" t="s">
        <v>68</v>
      </c>
      <c r="AD186" s="120"/>
      <c r="AE186" s="120"/>
      <c r="AF186" s="120"/>
      <c r="AG186" s="120"/>
      <c r="AH186" s="121"/>
      <c r="AI186" s="122" t="s">
        <v>542</v>
      </c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4"/>
      <c r="BD186" s="128">
        <f>BD187</f>
        <v>15000</v>
      </c>
      <c r="BE186" s="129"/>
      <c r="BF186" s="129"/>
      <c r="BG186" s="129"/>
      <c r="BH186" s="129"/>
      <c r="BI186" s="129"/>
      <c r="BJ186" s="129"/>
      <c r="BK186" s="129"/>
      <c r="BL186" s="129"/>
      <c r="BM186" s="129"/>
      <c r="BN186" s="129"/>
      <c r="BO186" s="129"/>
      <c r="BP186" s="129"/>
      <c r="BQ186" s="129"/>
      <c r="BR186" s="129"/>
      <c r="BS186" s="129"/>
      <c r="BT186" s="129"/>
      <c r="BU186" s="129"/>
      <c r="BV186" s="129"/>
      <c r="BW186" s="129"/>
      <c r="BX186" s="129"/>
      <c r="BY186" s="130"/>
      <c r="BZ186" s="128" t="str">
        <f>BZ187</f>
        <v>-</v>
      </c>
      <c r="CA186" s="129"/>
      <c r="CB186" s="129"/>
      <c r="CC186" s="129"/>
      <c r="CD186" s="129"/>
      <c r="CE186" s="129"/>
      <c r="CF186" s="129"/>
      <c r="CG186" s="129"/>
      <c r="CH186" s="129"/>
      <c r="CI186" s="129"/>
      <c r="CJ186" s="129"/>
      <c r="CK186" s="129"/>
      <c r="CL186" s="129"/>
      <c r="CM186" s="129"/>
      <c r="CN186" s="129"/>
      <c r="CO186" s="130"/>
      <c r="CP186" s="125">
        <f>BD186</f>
        <v>15000</v>
      </c>
      <c r="CQ186" s="126"/>
      <c r="CR186" s="126"/>
      <c r="CS186" s="126"/>
      <c r="CT186" s="126"/>
      <c r="CU186" s="126"/>
      <c r="CV186" s="126"/>
      <c r="CW186" s="126"/>
      <c r="CX186" s="126"/>
      <c r="CY186" s="126"/>
      <c r="CZ186" s="126"/>
      <c r="DA186" s="126"/>
      <c r="DB186" s="126"/>
      <c r="DC186" s="126"/>
      <c r="DD186" s="126"/>
      <c r="DE186" s="127"/>
    </row>
    <row r="187" spans="2:109" ht="114" customHeight="1">
      <c r="B187" s="47" t="s">
        <v>30</v>
      </c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9"/>
      <c r="AC187" s="119" t="s">
        <v>68</v>
      </c>
      <c r="AD187" s="120"/>
      <c r="AE187" s="120"/>
      <c r="AF187" s="120"/>
      <c r="AG187" s="120"/>
      <c r="AH187" s="121"/>
      <c r="AI187" s="122" t="s">
        <v>543</v>
      </c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4"/>
      <c r="BD187" s="128">
        <f>BD188</f>
        <v>15000</v>
      </c>
      <c r="BE187" s="129"/>
      <c r="BF187" s="129"/>
      <c r="BG187" s="129"/>
      <c r="BH187" s="129"/>
      <c r="BI187" s="129"/>
      <c r="BJ187" s="129"/>
      <c r="BK187" s="129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30"/>
      <c r="BZ187" s="128" t="str">
        <f>BZ188</f>
        <v>-</v>
      </c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30"/>
      <c r="CP187" s="125">
        <f>BD187</f>
        <v>15000</v>
      </c>
      <c r="CQ187" s="126"/>
      <c r="CR187" s="126"/>
      <c r="CS187" s="126"/>
      <c r="CT187" s="126"/>
      <c r="CU187" s="126"/>
      <c r="CV187" s="126"/>
      <c r="CW187" s="126"/>
      <c r="CX187" s="126"/>
      <c r="CY187" s="126"/>
      <c r="CZ187" s="126"/>
      <c r="DA187" s="126"/>
      <c r="DB187" s="126"/>
      <c r="DC187" s="126"/>
      <c r="DD187" s="126"/>
      <c r="DE187" s="127"/>
    </row>
    <row r="188" spans="2:109" ht="35.25" customHeight="1">
      <c r="B188" s="47" t="s">
        <v>503</v>
      </c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9"/>
      <c r="AC188" s="119" t="s">
        <v>68</v>
      </c>
      <c r="AD188" s="120"/>
      <c r="AE188" s="120"/>
      <c r="AF188" s="120"/>
      <c r="AG188" s="120"/>
      <c r="AH188" s="121"/>
      <c r="AI188" s="122" t="s">
        <v>544</v>
      </c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4"/>
      <c r="BD188" s="128">
        <f>BD189+BD195</f>
        <v>15000</v>
      </c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30"/>
      <c r="BZ188" s="128" t="str">
        <f>BZ195</f>
        <v>-</v>
      </c>
      <c r="CA188" s="129"/>
      <c r="CB188" s="129"/>
      <c r="CC188" s="129"/>
      <c r="CD188" s="129"/>
      <c r="CE188" s="129"/>
      <c r="CF188" s="129"/>
      <c r="CG188" s="129"/>
      <c r="CH188" s="129"/>
      <c r="CI188" s="129"/>
      <c r="CJ188" s="129"/>
      <c r="CK188" s="129"/>
      <c r="CL188" s="129"/>
      <c r="CM188" s="129"/>
      <c r="CN188" s="129"/>
      <c r="CO188" s="130"/>
      <c r="CP188" s="125">
        <f>BD188</f>
        <v>15000</v>
      </c>
      <c r="CQ188" s="126"/>
      <c r="CR188" s="126"/>
      <c r="CS188" s="126"/>
      <c r="CT188" s="126"/>
      <c r="CU188" s="126"/>
      <c r="CV188" s="126"/>
      <c r="CW188" s="126"/>
      <c r="CX188" s="126"/>
      <c r="CY188" s="126"/>
      <c r="CZ188" s="126"/>
      <c r="DA188" s="126"/>
      <c r="DB188" s="126"/>
      <c r="DC188" s="126"/>
      <c r="DD188" s="126"/>
      <c r="DE188" s="127"/>
    </row>
    <row r="189" spans="2:109" ht="18.75" customHeight="1" hidden="1">
      <c r="B189" s="47" t="s">
        <v>196</v>
      </c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9"/>
      <c r="AC189" s="119" t="s">
        <v>68</v>
      </c>
      <c r="AD189" s="120"/>
      <c r="AE189" s="120"/>
      <c r="AF189" s="120"/>
      <c r="AG189" s="120"/>
      <c r="AH189" s="121"/>
      <c r="AI189" s="122" t="s">
        <v>239</v>
      </c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4"/>
      <c r="BD189" s="128">
        <f>BD190</f>
        <v>0</v>
      </c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30"/>
      <c r="BZ189" s="128">
        <f>BZ190</f>
        <v>0</v>
      </c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30"/>
      <c r="CP189" s="125">
        <f aca="true" t="shared" si="9" ref="CP189:CP194">BD189-BZ189</f>
        <v>0</v>
      </c>
      <c r="CQ189" s="126"/>
      <c r="CR189" s="126"/>
      <c r="CS189" s="126"/>
      <c r="CT189" s="126"/>
      <c r="CU189" s="126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7"/>
    </row>
    <row r="190" spans="2:109" ht="18.75" customHeight="1" hidden="1">
      <c r="B190" s="47" t="s">
        <v>145</v>
      </c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9"/>
      <c r="AC190" s="119" t="s">
        <v>68</v>
      </c>
      <c r="AD190" s="120"/>
      <c r="AE190" s="120"/>
      <c r="AF190" s="120"/>
      <c r="AG190" s="120"/>
      <c r="AH190" s="121"/>
      <c r="AI190" s="122" t="s">
        <v>240</v>
      </c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4"/>
      <c r="BD190" s="128">
        <f>BD192+BD191</f>
        <v>0</v>
      </c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29"/>
      <c r="BQ190" s="129"/>
      <c r="BR190" s="129"/>
      <c r="BS190" s="129"/>
      <c r="BT190" s="129"/>
      <c r="BU190" s="129"/>
      <c r="BV190" s="129"/>
      <c r="BW190" s="129"/>
      <c r="BX190" s="129"/>
      <c r="BY190" s="130"/>
      <c r="BZ190" s="128">
        <f>BZ192</f>
        <v>0</v>
      </c>
      <c r="CA190" s="129"/>
      <c r="CB190" s="129"/>
      <c r="CC190" s="129"/>
      <c r="CD190" s="129"/>
      <c r="CE190" s="129"/>
      <c r="CF190" s="129"/>
      <c r="CG190" s="129"/>
      <c r="CH190" s="129"/>
      <c r="CI190" s="129"/>
      <c r="CJ190" s="129"/>
      <c r="CK190" s="129"/>
      <c r="CL190" s="129"/>
      <c r="CM190" s="129"/>
      <c r="CN190" s="129"/>
      <c r="CO190" s="130"/>
      <c r="CP190" s="125">
        <f t="shared" si="9"/>
        <v>0</v>
      </c>
      <c r="CQ190" s="126"/>
      <c r="CR190" s="126"/>
      <c r="CS190" s="126"/>
      <c r="CT190" s="126"/>
      <c r="CU190" s="126"/>
      <c r="CV190" s="126"/>
      <c r="CW190" s="126"/>
      <c r="CX190" s="126"/>
      <c r="CY190" s="126"/>
      <c r="CZ190" s="126"/>
      <c r="DA190" s="126"/>
      <c r="DB190" s="126"/>
      <c r="DC190" s="126"/>
      <c r="DD190" s="126"/>
      <c r="DE190" s="127"/>
    </row>
    <row r="191" spans="2:109" ht="24.75" customHeight="1" hidden="1">
      <c r="B191" s="47" t="s">
        <v>156</v>
      </c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9"/>
      <c r="AC191" s="119" t="s">
        <v>68</v>
      </c>
      <c r="AD191" s="120"/>
      <c r="AE191" s="120"/>
      <c r="AF191" s="120"/>
      <c r="AG191" s="120"/>
      <c r="AH191" s="121"/>
      <c r="AI191" s="122" t="s">
        <v>254</v>
      </c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4"/>
      <c r="BD191" s="128">
        <v>0</v>
      </c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30"/>
      <c r="BZ191" s="128" t="s">
        <v>176</v>
      </c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30"/>
      <c r="CP191" s="125" t="e">
        <f t="shared" si="9"/>
        <v>#VALUE!</v>
      </c>
      <c r="CQ191" s="126"/>
      <c r="CR191" s="126"/>
      <c r="CS191" s="126"/>
      <c r="CT191" s="126"/>
      <c r="CU191" s="126"/>
      <c r="CV191" s="126"/>
      <c r="CW191" s="126"/>
      <c r="CX191" s="126"/>
      <c r="CY191" s="126"/>
      <c r="CZ191" s="126"/>
      <c r="DA191" s="126"/>
      <c r="DB191" s="126"/>
      <c r="DC191" s="126"/>
      <c r="DD191" s="126"/>
      <c r="DE191" s="127"/>
    </row>
    <row r="192" spans="2:109" ht="18.75" customHeight="1" hidden="1">
      <c r="B192" s="47" t="s">
        <v>241</v>
      </c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9"/>
      <c r="AC192" s="119" t="s">
        <v>68</v>
      </c>
      <c r="AD192" s="120"/>
      <c r="AE192" s="120"/>
      <c r="AF192" s="120"/>
      <c r="AG192" s="120"/>
      <c r="AH192" s="121"/>
      <c r="AI192" s="122" t="s">
        <v>242</v>
      </c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4"/>
      <c r="BD192" s="128">
        <v>0</v>
      </c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29"/>
      <c r="BY192" s="130"/>
      <c r="BZ192" s="128">
        <v>0</v>
      </c>
      <c r="CA192" s="129"/>
      <c r="CB192" s="129"/>
      <c r="CC192" s="129"/>
      <c r="CD192" s="129"/>
      <c r="CE192" s="129"/>
      <c r="CF192" s="129"/>
      <c r="CG192" s="129"/>
      <c r="CH192" s="129"/>
      <c r="CI192" s="129"/>
      <c r="CJ192" s="129"/>
      <c r="CK192" s="129"/>
      <c r="CL192" s="129"/>
      <c r="CM192" s="129"/>
      <c r="CN192" s="129"/>
      <c r="CO192" s="130"/>
      <c r="CP192" s="125">
        <f t="shared" si="9"/>
        <v>0</v>
      </c>
      <c r="CQ192" s="126"/>
      <c r="CR192" s="126"/>
      <c r="CS192" s="126"/>
      <c r="CT192" s="126"/>
      <c r="CU192" s="126"/>
      <c r="CV192" s="126"/>
      <c r="CW192" s="126"/>
      <c r="CX192" s="126"/>
      <c r="CY192" s="126"/>
      <c r="CZ192" s="126"/>
      <c r="DA192" s="126"/>
      <c r="DB192" s="126"/>
      <c r="DC192" s="126"/>
      <c r="DD192" s="126"/>
      <c r="DE192" s="127"/>
    </row>
    <row r="193" spans="2:109" ht="18.75" customHeight="1" hidden="1">
      <c r="B193" s="47" t="s">
        <v>197</v>
      </c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9"/>
      <c r="AC193" s="119" t="s">
        <v>68</v>
      </c>
      <c r="AD193" s="120"/>
      <c r="AE193" s="120"/>
      <c r="AF193" s="120"/>
      <c r="AG193" s="120"/>
      <c r="AH193" s="121"/>
      <c r="AI193" s="122" t="s">
        <v>243</v>
      </c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4"/>
      <c r="BD193" s="128">
        <f>BD194</f>
        <v>0</v>
      </c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30"/>
      <c r="BZ193" s="128" t="str">
        <f>BZ194</f>
        <v>-</v>
      </c>
      <c r="CA193" s="129"/>
      <c r="CB193" s="129"/>
      <c r="CC193" s="129"/>
      <c r="CD193" s="129"/>
      <c r="CE193" s="129"/>
      <c r="CF193" s="129"/>
      <c r="CG193" s="129"/>
      <c r="CH193" s="129"/>
      <c r="CI193" s="129"/>
      <c r="CJ193" s="129"/>
      <c r="CK193" s="129"/>
      <c r="CL193" s="129"/>
      <c r="CM193" s="129"/>
      <c r="CN193" s="129"/>
      <c r="CO193" s="130"/>
      <c r="CP193" s="125" t="e">
        <f t="shared" si="9"/>
        <v>#VALUE!</v>
      </c>
      <c r="CQ193" s="126"/>
      <c r="CR193" s="126"/>
      <c r="CS193" s="126"/>
      <c r="CT193" s="126"/>
      <c r="CU193" s="126"/>
      <c r="CV193" s="126"/>
      <c r="CW193" s="126"/>
      <c r="CX193" s="126"/>
      <c r="CY193" s="126"/>
      <c r="CZ193" s="126"/>
      <c r="DA193" s="126"/>
      <c r="DB193" s="126"/>
      <c r="DC193" s="126"/>
      <c r="DD193" s="126"/>
      <c r="DE193" s="127"/>
    </row>
    <row r="194" spans="2:109" ht="26.25" customHeight="1" hidden="1">
      <c r="B194" s="47" t="s">
        <v>159</v>
      </c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9"/>
      <c r="AC194" s="119" t="s">
        <v>68</v>
      </c>
      <c r="AD194" s="120"/>
      <c r="AE194" s="120"/>
      <c r="AF194" s="120"/>
      <c r="AG194" s="120"/>
      <c r="AH194" s="121"/>
      <c r="AI194" s="122" t="s">
        <v>244</v>
      </c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4"/>
      <c r="BD194" s="128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29"/>
      <c r="BQ194" s="129"/>
      <c r="BR194" s="129"/>
      <c r="BS194" s="129"/>
      <c r="BT194" s="129"/>
      <c r="BU194" s="129"/>
      <c r="BV194" s="129"/>
      <c r="BW194" s="129"/>
      <c r="BX194" s="129"/>
      <c r="BY194" s="130"/>
      <c r="BZ194" s="128" t="s">
        <v>176</v>
      </c>
      <c r="CA194" s="129"/>
      <c r="CB194" s="129"/>
      <c r="CC194" s="129"/>
      <c r="CD194" s="129"/>
      <c r="CE194" s="129"/>
      <c r="CF194" s="129"/>
      <c r="CG194" s="129"/>
      <c r="CH194" s="129"/>
      <c r="CI194" s="129"/>
      <c r="CJ194" s="129"/>
      <c r="CK194" s="129"/>
      <c r="CL194" s="129"/>
      <c r="CM194" s="129"/>
      <c r="CN194" s="129"/>
      <c r="CO194" s="130"/>
      <c r="CP194" s="125" t="e">
        <f t="shared" si="9"/>
        <v>#VALUE!</v>
      </c>
      <c r="CQ194" s="126"/>
      <c r="CR194" s="126"/>
      <c r="CS194" s="126"/>
      <c r="CT194" s="126"/>
      <c r="CU194" s="126"/>
      <c r="CV194" s="126"/>
      <c r="CW194" s="126"/>
      <c r="CX194" s="126"/>
      <c r="CY194" s="126"/>
      <c r="CZ194" s="126"/>
      <c r="DA194" s="126"/>
      <c r="DB194" s="126"/>
      <c r="DC194" s="126"/>
      <c r="DD194" s="126"/>
      <c r="DE194" s="127"/>
    </row>
    <row r="195" spans="2:109" ht="39" customHeight="1">
      <c r="B195" s="47" t="s">
        <v>467</v>
      </c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9"/>
      <c r="AC195" s="119" t="s">
        <v>68</v>
      </c>
      <c r="AD195" s="120"/>
      <c r="AE195" s="120"/>
      <c r="AF195" s="120"/>
      <c r="AG195" s="120"/>
      <c r="AH195" s="121"/>
      <c r="AI195" s="122" t="s">
        <v>545</v>
      </c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4"/>
      <c r="BD195" s="128">
        <f>BD197+BD196</f>
        <v>15000</v>
      </c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30"/>
      <c r="BZ195" s="128" t="str">
        <f>BZ196</f>
        <v>-</v>
      </c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30"/>
      <c r="CP195" s="125">
        <f>BD195</f>
        <v>15000</v>
      </c>
      <c r="CQ195" s="126"/>
      <c r="CR195" s="126"/>
      <c r="CS195" s="126"/>
      <c r="CT195" s="126"/>
      <c r="CU195" s="126"/>
      <c r="CV195" s="126"/>
      <c r="CW195" s="126"/>
      <c r="CX195" s="126"/>
      <c r="CY195" s="126"/>
      <c r="CZ195" s="126"/>
      <c r="DA195" s="126"/>
      <c r="DB195" s="126"/>
      <c r="DC195" s="126"/>
      <c r="DD195" s="126"/>
      <c r="DE195" s="127"/>
    </row>
    <row r="196" spans="2:109" ht="36.75" customHeight="1">
      <c r="B196" s="47" t="s">
        <v>103</v>
      </c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9"/>
      <c r="AC196" s="119" t="s">
        <v>68</v>
      </c>
      <c r="AD196" s="120"/>
      <c r="AE196" s="120"/>
      <c r="AF196" s="120"/>
      <c r="AG196" s="120"/>
      <c r="AH196" s="121"/>
      <c r="AI196" s="122" t="s">
        <v>546</v>
      </c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4"/>
      <c r="BD196" s="128">
        <v>15000</v>
      </c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30"/>
      <c r="BZ196" s="128" t="s">
        <v>176</v>
      </c>
      <c r="CA196" s="129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129"/>
      <c r="CL196" s="129"/>
      <c r="CM196" s="129"/>
      <c r="CN196" s="129"/>
      <c r="CO196" s="130"/>
      <c r="CP196" s="125" t="s">
        <v>176</v>
      </c>
      <c r="CQ196" s="126"/>
      <c r="CR196" s="126"/>
      <c r="CS196" s="126"/>
      <c r="CT196" s="126"/>
      <c r="CU196" s="126"/>
      <c r="CV196" s="126"/>
      <c r="CW196" s="126"/>
      <c r="CX196" s="126"/>
      <c r="CY196" s="126"/>
      <c r="CZ196" s="126"/>
      <c r="DA196" s="126"/>
      <c r="DB196" s="126"/>
      <c r="DC196" s="126"/>
      <c r="DD196" s="126"/>
      <c r="DE196" s="127"/>
    </row>
    <row r="197" spans="2:109" ht="24" customHeight="1" hidden="1"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9"/>
      <c r="AC197" s="119"/>
      <c r="AD197" s="120"/>
      <c r="AE197" s="120"/>
      <c r="AF197" s="120"/>
      <c r="AG197" s="120"/>
      <c r="AH197" s="121"/>
      <c r="AI197" s="122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4"/>
      <c r="BD197" s="128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30"/>
      <c r="BZ197" s="128"/>
      <c r="CA197" s="129"/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30"/>
      <c r="CP197" s="125"/>
      <c r="CQ197" s="126"/>
      <c r="CR197" s="126"/>
      <c r="CS197" s="126"/>
      <c r="CT197" s="126"/>
      <c r="CU197" s="126"/>
      <c r="CV197" s="126"/>
      <c r="CW197" s="126"/>
      <c r="CX197" s="126"/>
      <c r="CY197" s="126"/>
      <c r="CZ197" s="126"/>
      <c r="DA197" s="126"/>
      <c r="DB197" s="126"/>
      <c r="DC197" s="126"/>
      <c r="DD197" s="126"/>
      <c r="DE197" s="127"/>
    </row>
    <row r="198" spans="2:109" ht="18.75" customHeight="1">
      <c r="B198" s="58" t="s">
        <v>245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60"/>
      <c r="AC198" s="135" t="s">
        <v>68</v>
      </c>
      <c r="AD198" s="136"/>
      <c r="AE198" s="136"/>
      <c r="AF198" s="136"/>
      <c r="AG198" s="136"/>
      <c r="AH198" s="137"/>
      <c r="AI198" s="141" t="s">
        <v>547</v>
      </c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2"/>
      <c r="AZ198" s="142"/>
      <c r="BA198" s="142"/>
      <c r="BB198" s="142"/>
      <c r="BC198" s="143"/>
      <c r="BD198" s="150">
        <f>BD199</f>
        <v>1349300</v>
      </c>
      <c r="BE198" s="151"/>
      <c r="BF198" s="151"/>
      <c r="BG198" s="151"/>
      <c r="BH198" s="151"/>
      <c r="BI198" s="151"/>
      <c r="BJ198" s="151"/>
      <c r="BK198" s="151"/>
      <c r="BL198" s="151"/>
      <c r="BM198" s="151"/>
      <c r="BN198" s="151"/>
      <c r="BO198" s="151"/>
      <c r="BP198" s="151"/>
      <c r="BQ198" s="151"/>
      <c r="BR198" s="151"/>
      <c r="BS198" s="151"/>
      <c r="BT198" s="151"/>
      <c r="BU198" s="151"/>
      <c r="BV198" s="151"/>
      <c r="BW198" s="151"/>
      <c r="BX198" s="151"/>
      <c r="BY198" s="152"/>
      <c r="BZ198" s="150" t="str">
        <f>BZ199</f>
        <v>-</v>
      </c>
      <c r="CA198" s="151"/>
      <c r="CB198" s="151"/>
      <c r="CC198" s="151"/>
      <c r="CD198" s="151"/>
      <c r="CE198" s="151"/>
      <c r="CF198" s="151"/>
      <c r="CG198" s="151"/>
      <c r="CH198" s="151"/>
      <c r="CI198" s="151"/>
      <c r="CJ198" s="151"/>
      <c r="CK198" s="151"/>
      <c r="CL198" s="151"/>
      <c r="CM198" s="151"/>
      <c r="CN198" s="151"/>
      <c r="CO198" s="152"/>
      <c r="CP198" s="138">
        <f aca="true" t="shared" si="10" ref="CP198:CP205">BD198</f>
        <v>1349300</v>
      </c>
      <c r="CQ198" s="139"/>
      <c r="CR198" s="139"/>
      <c r="CS198" s="139"/>
      <c r="CT198" s="139"/>
      <c r="CU198" s="139"/>
      <c r="CV198" s="139"/>
      <c r="CW198" s="139"/>
      <c r="CX198" s="139"/>
      <c r="CY198" s="139"/>
      <c r="CZ198" s="139"/>
      <c r="DA198" s="139"/>
      <c r="DB198" s="139"/>
      <c r="DC198" s="139"/>
      <c r="DD198" s="139"/>
      <c r="DE198" s="140"/>
    </row>
    <row r="199" spans="2:109" s="24" customFormat="1" ht="23.25" customHeight="1">
      <c r="B199" s="58" t="s">
        <v>253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60"/>
      <c r="AC199" s="135" t="s">
        <v>68</v>
      </c>
      <c r="AD199" s="136"/>
      <c r="AE199" s="136"/>
      <c r="AF199" s="136"/>
      <c r="AG199" s="136"/>
      <c r="AH199" s="137"/>
      <c r="AI199" s="141" t="s">
        <v>548</v>
      </c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2"/>
      <c r="AZ199" s="142"/>
      <c r="BA199" s="142"/>
      <c r="BB199" s="142"/>
      <c r="BC199" s="143"/>
      <c r="BD199" s="150">
        <f>BD200</f>
        <v>1349300</v>
      </c>
      <c r="BE199" s="151"/>
      <c r="BF199" s="151"/>
      <c r="BG199" s="151"/>
      <c r="BH199" s="151"/>
      <c r="BI199" s="151"/>
      <c r="BJ199" s="151"/>
      <c r="BK199" s="151"/>
      <c r="BL199" s="151"/>
      <c r="BM199" s="151"/>
      <c r="BN199" s="151"/>
      <c r="BO199" s="151"/>
      <c r="BP199" s="151"/>
      <c r="BQ199" s="151"/>
      <c r="BR199" s="151"/>
      <c r="BS199" s="151"/>
      <c r="BT199" s="151"/>
      <c r="BU199" s="151"/>
      <c r="BV199" s="151"/>
      <c r="BW199" s="151"/>
      <c r="BX199" s="151"/>
      <c r="BY199" s="152"/>
      <c r="BZ199" s="150" t="str">
        <f>BZ200</f>
        <v>-</v>
      </c>
      <c r="CA199" s="151"/>
      <c r="CB199" s="151"/>
      <c r="CC199" s="151"/>
      <c r="CD199" s="151"/>
      <c r="CE199" s="151"/>
      <c r="CF199" s="151"/>
      <c r="CG199" s="151"/>
      <c r="CH199" s="151"/>
      <c r="CI199" s="151"/>
      <c r="CJ199" s="151"/>
      <c r="CK199" s="151"/>
      <c r="CL199" s="151"/>
      <c r="CM199" s="151"/>
      <c r="CN199" s="151"/>
      <c r="CO199" s="152"/>
      <c r="CP199" s="138">
        <f t="shared" si="10"/>
        <v>1349300</v>
      </c>
      <c r="CQ199" s="139"/>
      <c r="CR199" s="139"/>
      <c r="CS199" s="139"/>
      <c r="CT199" s="139"/>
      <c r="CU199" s="139"/>
      <c r="CV199" s="139"/>
      <c r="CW199" s="139"/>
      <c r="CX199" s="139"/>
      <c r="CY199" s="139"/>
      <c r="CZ199" s="139"/>
      <c r="DA199" s="139"/>
      <c r="DB199" s="139"/>
      <c r="DC199" s="139"/>
      <c r="DD199" s="139"/>
      <c r="DE199" s="140"/>
    </row>
    <row r="200" spans="2:109" ht="36" customHeight="1">
      <c r="B200" s="47" t="s">
        <v>427</v>
      </c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9"/>
      <c r="AC200" s="119" t="s">
        <v>68</v>
      </c>
      <c r="AD200" s="120"/>
      <c r="AE200" s="120"/>
      <c r="AF200" s="120"/>
      <c r="AG200" s="120"/>
      <c r="AH200" s="121"/>
      <c r="AI200" s="122" t="s">
        <v>549</v>
      </c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4"/>
      <c r="BD200" s="128">
        <f>BD201+BD219</f>
        <v>1349300</v>
      </c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29"/>
      <c r="BQ200" s="129"/>
      <c r="BR200" s="129"/>
      <c r="BS200" s="129"/>
      <c r="BT200" s="129"/>
      <c r="BU200" s="129"/>
      <c r="BV200" s="129"/>
      <c r="BW200" s="129"/>
      <c r="BX200" s="129"/>
      <c r="BY200" s="130"/>
      <c r="BZ200" s="128" t="str">
        <f>BZ201</f>
        <v>-</v>
      </c>
      <c r="CA200" s="129"/>
      <c r="CB200" s="129"/>
      <c r="CC200" s="129"/>
      <c r="CD200" s="129"/>
      <c r="CE200" s="129"/>
      <c r="CF200" s="129"/>
      <c r="CG200" s="129"/>
      <c r="CH200" s="129"/>
      <c r="CI200" s="129"/>
      <c r="CJ200" s="129"/>
      <c r="CK200" s="129"/>
      <c r="CL200" s="129"/>
      <c r="CM200" s="129"/>
      <c r="CN200" s="129"/>
      <c r="CO200" s="130"/>
      <c r="CP200" s="125">
        <f t="shared" si="10"/>
        <v>1349300</v>
      </c>
      <c r="CQ200" s="126"/>
      <c r="CR200" s="126"/>
      <c r="CS200" s="126"/>
      <c r="CT200" s="126"/>
      <c r="CU200" s="126"/>
      <c r="CV200" s="126"/>
      <c r="CW200" s="126"/>
      <c r="CX200" s="126"/>
      <c r="CY200" s="126"/>
      <c r="CZ200" s="126"/>
      <c r="DA200" s="126"/>
      <c r="DB200" s="126"/>
      <c r="DC200" s="126"/>
      <c r="DD200" s="126"/>
      <c r="DE200" s="127"/>
    </row>
    <row r="201" spans="2:109" ht="35.25" customHeight="1">
      <c r="B201" s="47" t="s">
        <v>381</v>
      </c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9"/>
      <c r="AC201" s="119" t="s">
        <v>68</v>
      </c>
      <c r="AD201" s="120"/>
      <c r="AE201" s="120"/>
      <c r="AF201" s="120"/>
      <c r="AG201" s="120"/>
      <c r="AH201" s="121"/>
      <c r="AI201" s="122" t="s">
        <v>550</v>
      </c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4"/>
      <c r="BD201" s="128">
        <f>BD202+BD207+BD214</f>
        <v>1052300</v>
      </c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129"/>
      <c r="BY201" s="130"/>
      <c r="BZ201" s="128" t="s">
        <v>176</v>
      </c>
      <c r="CA201" s="129"/>
      <c r="CB201" s="129"/>
      <c r="CC201" s="129"/>
      <c r="CD201" s="129"/>
      <c r="CE201" s="129"/>
      <c r="CF201" s="129"/>
      <c r="CG201" s="129"/>
      <c r="CH201" s="129"/>
      <c r="CI201" s="129"/>
      <c r="CJ201" s="129"/>
      <c r="CK201" s="129"/>
      <c r="CL201" s="129"/>
      <c r="CM201" s="129"/>
      <c r="CN201" s="129"/>
      <c r="CO201" s="130"/>
      <c r="CP201" s="125">
        <f t="shared" si="10"/>
        <v>1052300</v>
      </c>
      <c r="CQ201" s="126"/>
      <c r="CR201" s="126"/>
      <c r="CS201" s="126"/>
      <c r="CT201" s="126"/>
      <c r="CU201" s="126"/>
      <c r="CV201" s="126"/>
      <c r="CW201" s="126"/>
      <c r="CX201" s="126"/>
      <c r="CY201" s="126"/>
      <c r="CZ201" s="126"/>
      <c r="DA201" s="126"/>
      <c r="DB201" s="126"/>
      <c r="DC201" s="126"/>
      <c r="DD201" s="126"/>
      <c r="DE201" s="127"/>
    </row>
    <row r="202" spans="2:109" ht="116.25" customHeight="1">
      <c r="B202" s="47" t="s">
        <v>24</v>
      </c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9"/>
      <c r="AC202" s="119" t="s">
        <v>68</v>
      </c>
      <c r="AD202" s="120"/>
      <c r="AE202" s="120"/>
      <c r="AF202" s="120"/>
      <c r="AG202" s="120"/>
      <c r="AH202" s="121"/>
      <c r="AI202" s="122" t="s">
        <v>551</v>
      </c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4"/>
      <c r="BD202" s="128">
        <f>BD203</f>
        <v>7700</v>
      </c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30"/>
      <c r="BZ202" s="128" t="str">
        <f>BZ203</f>
        <v>-</v>
      </c>
      <c r="CA202" s="129"/>
      <c r="CB202" s="129"/>
      <c r="CC202" s="129"/>
      <c r="CD202" s="129"/>
      <c r="CE202" s="129"/>
      <c r="CF202" s="129"/>
      <c r="CG202" s="129"/>
      <c r="CH202" s="129"/>
      <c r="CI202" s="129"/>
      <c r="CJ202" s="129"/>
      <c r="CK202" s="129"/>
      <c r="CL202" s="129"/>
      <c r="CM202" s="129"/>
      <c r="CN202" s="129"/>
      <c r="CO202" s="130"/>
      <c r="CP202" s="125">
        <f t="shared" si="10"/>
        <v>7700</v>
      </c>
      <c r="CQ202" s="126"/>
      <c r="CR202" s="126"/>
      <c r="CS202" s="126"/>
      <c r="CT202" s="126"/>
      <c r="CU202" s="126"/>
      <c r="CV202" s="126"/>
      <c r="CW202" s="126"/>
      <c r="CX202" s="126"/>
      <c r="CY202" s="126"/>
      <c r="CZ202" s="126"/>
      <c r="DA202" s="126"/>
      <c r="DB202" s="126"/>
      <c r="DC202" s="126"/>
      <c r="DD202" s="126"/>
      <c r="DE202" s="127"/>
    </row>
    <row r="203" spans="2:109" ht="34.5" customHeight="1">
      <c r="B203" s="47" t="s">
        <v>503</v>
      </c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9"/>
      <c r="AC203" s="119" t="s">
        <v>68</v>
      </c>
      <c r="AD203" s="120"/>
      <c r="AE203" s="120"/>
      <c r="AF203" s="120"/>
      <c r="AG203" s="120"/>
      <c r="AH203" s="121"/>
      <c r="AI203" s="122" t="s">
        <v>554</v>
      </c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4"/>
      <c r="BD203" s="128">
        <f>BD204</f>
        <v>7700</v>
      </c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30"/>
      <c r="BZ203" s="128" t="str">
        <f>BZ204</f>
        <v>-</v>
      </c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30"/>
      <c r="CP203" s="125">
        <f t="shared" si="10"/>
        <v>7700</v>
      </c>
      <c r="CQ203" s="126"/>
      <c r="CR203" s="126"/>
      <c r="CS203" s="126"/>
      <c r="CT203" s="126"/>
      <c r="CU203" s="126"/>
      <c r="CV203" s="126"/>
      <c r="CW203" s="126"/>
      <c r="CX203" s="126"/>
      <c r="CY203" s="126"/>
      <c r="CZ203" s="126"/>
      <c r="DA203" s="126"/>
      <c r="DB203" s="126"/>
      <c r="DC203" s="126"/>
      <c r="DD203" s="126"/>
      <c r="DE203" s="127"/>
    </row>
    <row r="204" spans="2:109" ht="36" customHeight="1">
      <c r="B204" s="47" t="s">
        <v>467</v>
      </c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9"/>
      <c r="AC204" s="119" t="s">
        <v>68</v>
      </c>
      <c r="AD204" s="120"/>
      <c r="AE204" s="120"/>
      <c r="AF204" s="120"/>
      <c r="AG204" s="120"/>
      <c r="AH204" s="121"/>
      <c r="AI204" s="122" t="s">
        <v>552</v>
      </c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4"/>
      <c r="BD204" s="128">
        <f>BD205</f>
        <v>7700</v>
      </c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30"/>
      <c r="BZ204" s="128" t="str">
        <f>BZ205</f>
        <v>-</v>
      </c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30"/>
      <c r="CP204" s="125">
        <f t="shared" si="10"/>
        <v>7700</v>
      </c>
      <c r="CQ204" s="126"/>
      <c r="CR204" s="126"/>
      <c r="CS204" s="126"/>
      <c r="CT204" s="126"/>
      <c r="CU204" s="126"/>
      <c r="CV204" s="126"/>
      <c r="CW204" s="126"/>
      <c r="CX204" s="126"/>
      <c r="CY204" s="126"/>
      <c r="CZ204" s="126"/>
      <c r="DA204" s="126"/>
      <c r="DB204" s="126"/>
      <c r="DC204" s="126"/>
      <c r="DD204" s="126"/>
      <c r="DE204" s="127"/>
    </row>
    <row r="205" spans="2:109" ht="36.75" customHeight="1">
      <c r="B205" s="47" t="s">
        <v>103</v>
      </c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9"/>
      <c r="AC205" s="119" t="s">
        <v>68</v>
      </c>
      <c r="AD205" s="120"/>
      <c r="AE205" s="120"/>
      <c r="AF205" s="120"/>
      <c r="AG205" s="120"/>
      <c r="AH205" s="121"/>
      <c r="AI205" s="122" t="s">
        <v>553</v>
      </c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4"/>
      <c r="BD205" s="128">
        <v>7700</v>
      </c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30"/>
      <c r="BZ205" s="128" t="s">
        <v>176</v>
      </c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30"/>
      <c r="CP205" s="125">
        <f t="shared" si="10"/>
        <v>7700</v>
      </c>
      <c r="CQ205" s="126"/>
      <c r="CR205" s="126"/>
      <c r="CS205" s="126"/>
      <c r="CT205" s="126"/>
      <c r="CU205" s="126"/>
      <c r="CV205" s="126"/>
      <c r="CW205" s="126"/>
      <c r="CX205" s="126"/>
      <c r="CY205" s="126"/>
      <c r="CZ205" s="126"/>
      <c r="DA205" s="126"/>
      <c r="DB205" s="126"/>
      <c r="DC205" s="126"/>
      <c r="DD205" s="126"/>
      <c r="DE205" s="127"/>
    </row>
    <row r="206" spans="2:109" ht="24" customHeight="1" hidden="1">
      <c r="B206" s="47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9"/>
      <c r="AC206" s="119"/>
      <c r="AD206" s="120"/>
      <c r="AE206" s="120"/>
      <c r="AF206" s="120"/>
      <c r="AG206" s="120"/>
      <c r="AH206" s="121"/>
      <c r="AI206" s="122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4"/>
      <c r="BD206" s="128"/>
      <c r="BE206" s="129"/>
      <c r="BF206" s="129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30"/>
      <c r="BZ206" s="128"/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  <c r="CL206" s="129"/>
      <c r="CM206" s="129"/>
      <c r="CN206" s="129"/>
      <c r="CO206" s="130"/>
      <c r="CP206" s="125"/>
      <c r="CQ206" s="126"/>
      <c r="CR206" s="126"/>
      <c r="CS206" s="126"/>
      <c r="CT206" s="126"/>
      <c r="CU206" s="126"/>
      <c r="CV206" s="126"/>
      <c r="CW206" s="126"/>
      <c r="CX206" s="126"/>
      <c r="CY206" s="126"/>
      <c r="CZ206" s="126"/>
      <c r="DA206" s="126"/>
      <c r="DB206" s="126"/>
      <c r="DC206" s="126"/>
      <c r="DD206" s="126"/>
      <c r="DE206" s="127"/>
    </row>
    <row r="207" spans="2:109" ht="114" customHeight="1">
      <c r="B207" s="47" t="s">
        <v>29</v>
      </c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9"/>
      <c r="AC207" s="119" t="s">
        <v>68</v>
      </c>
      <c r="AD207" s="120"/>
      <c r="AE207" s="120"/>
      <c r="AF207" s="120"/>
      <c r="AG207" s="120"/>
      <c r="AH207" s="121"/>
      <c r="AI207" s="122" t="s">
        <v>555</v>
      </c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  <c r="BA207" s="123"/>
      <c r="BB207" s="123"/>
      <c r="BC207" s="124"/>
      <c r="BD207" s="128">
        <f>BD208</f>
        <v>949700</v>
      </c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30"/>
      <c r="BZ207" s="128" t="str">
        <f>BZ208</f>
        <v>-</v>
      </c>
      <c r="CA207" s="129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9"/>
      <c r="CL207" s="129"/>
      <c r="CM207" s="129"/>
      <c r="CN207" s="129"/>
      <c r="CO207" s="130"/>
      <c r="CP207" s="125">
        <f>BD207</f>
        <v>949700</v>
      </c>
      <c r="CQ207" s="126"/>
      <c r="CR207" s="126"/>
      <c r="CS207" s="126"/>
      <c r="CT207" s="126"/>
      <c r="CU207" s="126"/>
      <c r="CV207" s="126"/>
      <c r="CW207" s="126"/>
      <c r="CX207" s="126"/>
      <c r="CY207" s="126"/>
      <c r="CZ207" s="126"/>
      <c r="DA207" s="126"/>
      <c r="DB207" s="126"/>
      <c r="DC207" s="126"/>
      <c r="DD207" s="126"/>
      <c r="DE207" s="127"/>
    </row>
    <row r="208" spans="2:109" ht="36" customHeight="1">
      <c r="B208" s="47" t="s">
        <v>503</v>
      </c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9"/>
      <c r="AC208" s="119" t="s">
        <v>68</v>
      </c>
      <c r="AD208" s="120"/>
      <c r="AE208" s="120"/>
      <c r="AF208" s="120"/>
      <c r="AG208" s="120"/>
      <c r="AH208" s="121"/>
      <c r="AI208" s="122" t="s">
        <v>556</v>
      </c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  <c r="BA208" s="123"/>
      <c r="BB208" s="123"/>
      <c r="BC208" s="124"/>
      <c r="BD208" s="128">
        <f>BD209</f>
        <v>949700</v>
      </c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30"/>
      <c r="BZ208" s="128" t="str">
        <f>BZ209</f>
        <v>-</v>
      </c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30"/>
      <c r="CP208" s="125">
        <f>BD208</f>
        <v>949700</v>
      </c>
      <c r="CQ208" s="126"/>
      <c r="CR208" s="126"/>
      <c r="CS208" s="126"/>
      <c r="CT208" s="126"/>
      <c r="CU208" s="126"/>
      <c r="CV208" s="126"/>
      <c r="CW208" s="126"/>
      <c r="CX208" s="126"/>
      <c r="CY208" s="126"/>
      <c r="CZ208" s="126"/>
      <c r="DA208" s="126"/>
      <c r="DB208" s="126"/>
      <c r="DC208" s="126"/>
      <c r="DD208" s="126"/>
      <c r="DE208" s="127"/>
    </row>
    <row r="209" spans="2:109" ht="34.5" customHeight="1">
      <c r="B209" s="47" t="s">
        <v>467</v>
      </c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9"/>
      <c r="AC209" s="119" t="s">
        <v>68</v>
      </c>
      <c r="AD209" s="120"/>
      <c r="AE209" s="120"/>
      <c r="AF209" s="120"/>
      <c r="AG209" s="120"/>
      <c r="AH209" s="121"/>
      <c r="AI209" s="122" t="s">
        <v>557</v>
      </c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  <c r="BA209" s="123"/>
      <c r="BB209" s="123"/>
      <c r="BC209" s="124"/>
      <c r="BD209" s="128">
        <f>BD210</f>
        <v>949700</v>
      </c>
      <c r="BE209" s="129"/>
      <c r="BF209" s="129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29"/>
      <c r="BR209" s="129"/>
      <c r="BS209" s="129"/>
      <c r="BT209" s="129"/>
      <c r="BU209" s="129"/>
      <c r="BV209" s="129"/>
      <c r="BW209" s="129"/>
      <c r="BX209" s="129"/>
      <c r="BY209" s="130"/>
      <c r="BZ209" s="128" t="str">
        <f>BZ210</f>
        <v>-</v>
      </c>
      <c r="CA209" s="129"/>
      <c r="CB209" s="129"/>
      <c r="CC209" s="129"/>
      <c r="CD209" s="129"/>
      <c r="CE209" s="129"/>
      <c r="CF209" s="129"/>
      <c r="CG209" s="129"/>
      <c r="CH209" s="129"/>
      <c r="CI209" s="129"/>
      <c r="CJ209" s="129"/>
      <c r="CK209" s="129"/>
      <c r="CL209" s="129"/>
      <c r="CM209" s="129"/>
      <c r="CN209" s="129"/>
      <c r="CO209" s="130"/>
      <c r="CP209" s="125">
        <f>BD209</f>
        <v>949700</v>
      </c>
      <c r="CQ209" s="126"/>
      <c r="CR209" s="126"/>
      <c r="CS209" s="126"/>
      <c r="CT209" s="126"/>
      <c r="CU209" s="126"/>
      <c r="CV209" s="126"/>
      <c r="CW209" s="126"/>
      <c r="CX209" s="126"/>
      <c r="CY209" s="126"/>
      <c r="CZ209" s="126"/>
      <c r="DA209" s="126"/>
      <c r="DB209" s="126"/>
      <c r="DC209" s="126"/>
      <c r="DD209" s="126"/>
      <c r="DE209" s="127"/>
    </row>
    <row r="210" spans="2:109" ht="36.75" customHeight="1">
      <c r="B210" s="47" t="s">
        <v>103</v>
      </c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9"/>
      <c r="AC210" s="119" t="s">
        <v>68</v>
      </c>
      <c r="AD210" s="120"/>
      <c r="AE210" s="120"/>
      <c r="AF210" s="120"/>
      <c r="AG210" s="120"/>
      <c r="AH210" s="121"/>
      <c r="AI210" s="122" t="s">
        <v>558</v>
      </c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  <c r="BA210" s="123"/>
      <c r="BB210" s="123"/>
      <c r="BC210" s="124"/>
      <c r="BD210" s="128">
        <v>949700</v>
      </c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29"/>
      <c r="BT210" s="129"/>
      <c r="BU210" s="129"/>
      <c r="BV210" s="129"/>
      <c r="BW210" s="129"/>
      <c r="BX210" s="129"/>
      <c r="BY210" s="130"/>
      <c r="BZ210" s="128" t="s">
        <v>176</v>
      </c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  <c r="CL210" s="129"/>
      <c r="CM210" s="129"/>
      <c r="CN210" s="129"/>
      <c r="CO210" s="130"/>
      <c r="CP210" s="125">
        <f>BD210</f>
        <v>949700</v>
      </c>
      <c r="CQ210" s="126"/>
      <c r="CR210" s="126"/>
      <c r="CS210" s="126"/>
      <c r="CT210" s="126"/>
      <c r="CU210" s="126"/>
      <c r="CV210" s="126"/>
      <c r="CW210" s="126"/>
      <c r="CX210" s="126"/>
      <c r="CY210" s="126"/>
      <c r="CZ210" s="126"/>
      <c r="DA210" s="126"/>
      <c r="DB210" s="126"/>
      <c r="DC210" s="126"/>
      <c r="DD210" s="126"/>
      <c r="DE210" s="127"/>
    </row>
    <row r="211" spans="2:109" ht="24" customHeight="1" hidden="1">
      <c r="B211" s="47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9"/>
      <c r="AC211" s="119"/>
      <c r="AD211" s="120"/>
      <c r="AE211" s="120"/>
      <c r="AF211" s="120"/>
      <c r="AG211" s="120"/>
      <c r="AH211" s="121"/>
      <c r="AI211" s="122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4"/>
      <c r="BD211" s="128"/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30"/>
      <c r="BZ211" s="128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30"/>
      <c r="CP211" s="125"/>
      <c r="CQ211" s="126"/>
      <c r="CR211" s="126"/>
      <c r="CS211" s="126"/>
      <c r="CT211" s="126"/>
      <c r="CU211" s="126"/>
      <c r="CV211" s="126"/>
      <c r="CW211" s="126"/>
      <c r="CX211" s="126"/>
      <c r="CY211" s="126"/>
      <c r="CZ211" s="126"/>
      <c r="DA211" s="126"/>
      <c r="DB211" s="126"/>
      <c r="DC211" s="126"/>
      <c r="DD211" s="126"/>
      <c r="DE211" s="127"/>
    </row>
    <row r="212" spans="2:109" ht="18.75" customHeight="1" hidden="1">
      <c r="B212" s="47" t="s">
        <v>145</v>
      </c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9"/>
      <c r="AC212" s="119" t="s">
        <v>68</v>
      </c>
      <c r="AD212" s="120"/>
      <c r="AE212" s="120"/>
      <c r="AF212" s="120"/>
      <c r="AG212" s="120"/>
      <c r="AH212" s="121"/>
      <c r="AI212" s="122" t="s">
        <v>7</v>
      </c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4"/>
      <c r="BD212" s="128" t="str">
        <f>BD213</f>
        <v>-</v>
      </c>
      <c r="BE212" s="129"/>
      <c r="BF212" s="129"/>
      <c r="BG212" s="129"/>
      <c r="BH212" s="129"/>
      <c r="BI212" s="129"/>
      <c r="BJ212" s="129"/>
      <c r="BK212" s="129"/>
      <c r="BL212" s="129"/>
      <c r="BM212" s="129"/>
      <c r="BN212" s="129"/>
      <c r="BO212" s="129"/>
      <c r="BP212" s="129"/>
      <c r="BQ212" s="129"/>
      <c r="BR212" s="129"/>
      <c r="BS212" s="129"/>
      <c r="BT212" s="129"/>
      <c r="BU212" s="129"/>
      <c r="BV212" s="129"/>
      <c r="BW212" s="129"/>
      <c r="BX212" s="129"/>
      <c r="BY212" s="130"/>
      <c r="BZ212" s="128" t="str">
        <f>BZ213</f>
        <v>-</v>
      </c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30"/>
      <c r="CP212" s="125" t="s">
        <v>20</v>
      </c>
      <c r="CQ212" s="126"/>
      <c r="CR212" s="126"/>
      <c r="CS212" s="126"/>
      <c r="CT212" s="126"/>
      <c r="CU212" s="126"/>
      <c r="CV212" s="126"/>
      <c r="CW212" s="126"/>
      <c r="CX212" s="126"/>
      <c r="CY212" s="126"/>
      <c r="CZ212" s="126"/>
      <c r="DA212" s="126"/>
      <c r="DB212" s="126"/>
      <c r="DC212" s="126"/>
      <c r="DD212" s="126"/>
      <c r="DE212" s="127"/>
    </row>
    <row r="213" spans="2:109" ht="24" customHeight="1" hidden="1">
      <c r="B213" s="47" t="s">
        <v>159</v>
      </c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9"/>
      <c r="AC213" s="119" t="s">
        <v>68</v>
      </c>
      <c r="AD213" s="120"/>
      <c r="AE213" s="120"/>
      <c r="AF213" s="120"/>
      <c r="AG213" s="120"/>
      <c r="AH213" s="121"/>
      <c r="AI213" s="122" t="s">
        <v>6</v>
      </c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4"/>
      <c r="BD213" s="128" t="s">
        <v>176</v>
      </c>
      <c r="BE213" s="129"/>
      <c r="BF213" s="129"/>
      <c r="BG213" s="129"/>
      <c r="BH213" s="129"/>
      <c r="BI213" s="129"/>
      <c r="BJ213" s="129"/>
      <c r="BK213" s="129"/>
      <c r="BL213" s="129"/>
      <c r="BM213" s="129"/>
      <c r="BN213" s="129"/>
      <c r="BO213" s="129"/>
      <c r="BP213" s="129"/>
      <c r="BQ213" s="129"/>
      <c r="BR213" s="129"/>
      <c r="BS213" s="129"/>
      <c r="BT213" s="129"/>
      <c r="BU213" s="129"/>
      <c r="BV213" s="129"/>
      <c r="BW213" s="129"/>
      <c r="BX213" s="129"/>
      <c r="BY213" s="130"/>
      <c r="BZ213" s="128" t="s">
        <v>176</v>
      </c>
      <c r="CA213" s="129"/>
      <c r="CB213" s="129"/>
      <c r="CC213" s="129"/>
      <c r="CD213" s="129"/>
      <c r="CE213" s="129"/>
      <c r="CF213" s="129"/>
      <c r="CG213" s="129"/>
      <c r="CH213" s="129"/>
      <c r="CI213" s="129"/>
      <c r="CJ213" s="129"/>
      <c r="CK213" s="129"/>
      <c r="CL213" s="129"/>
      <c r="CM213" s="129"/>
      <c r="CN213" s="129"/>
      <c r="CO213" s="130"/>
      <c r="CP213" s="128" t="e">
        <f>BD213-BZ213</f>
        <v>#VALUE!</v>
      </c>
      <c r="CQ213" s="129"/>
      <c r="CR213" s="129"/>
      <c r="CS213" s="129"/>
      <c r="CT213" s="129"/>
      <c r="CU213" s="129"/>
      <c r="CV213" s="129"/>
      <c r="CW213" s="129"/>
      <c r="CX213" s="129"/>
      <c r="CY213" s="129"/>
      <c r="CZ213" s="129"/>
      <c r="DA213" s="129"/>
      <c r="DB213" s="129"/>
      <c r="DC213" s="129"/>
      <c r="DD213" s="129"/>
      <c r="DE213" s="130"/>
    </row>
    <row r="214" spans="2:109" ht="90.75" customHeight="1">
      <c r="B214" s="47" t="s">
        <v>3</v>
      </c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9"/>
      <c r="AC214" s="119" t="s">
        <v>68</v>
      </c>
      <c r="AD214" s="120"/>
      <c r="AE214" s="120"/>
      <c r="AF214" s="120"/>
      <c r="AG214" s="120"/>
      <c r="AH214" s="121"/>
      <c r="AI214" s="122" t="s">
        <v>559</v>
      </c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4"/>
      <c r="BD214" s="128">
        <f>BD215</f>
        <v>94900</v>
      </c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29"/>
      <c r="BQ214" s="129"/>
      <c r="BR214" s="129"/>
      <c r="BS214" s="129"/>
      <c r="BT214" s="129"/>
      <c r="BU214" s="129"/>
      <c r="BV214" s="129"/>
      <c r="BW214" s="129"/>
      <c r="BX214" s="129"/>
      <c r="BY214" s="130"/>
      <c r="BZ214" s="128" t="str">
        <f>BZ215</f>
        <v>-</v>
      </c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9"/>
      <c r="CL214" s="129"/>
      <c r="CM214" s="129"/>
      <c r="CN214" s="129"/>
      <c r="CO214" s="130"/>
      <c r="CP214" s="125">
        <f>BD214</f>
        <v>94900</v>
      </c>
      <c r="CQ214" s="126"/>
      <c r="CR214" s="126"/>
      <c r="CS214" s="126"/>
      <c r="CT214" s="126"/>
      <c r="CU214" s="126"/>
      <c r="CV214" s="126"/>
      <c r="CW214" s="126"/>
      <c r="CX214" s="126"/>
      <c r="CY214" s="126"/>
      <c r="CZ214" s="126"/>
      <c r="DA214" s="126"/>
      <c r="DB214" s="126"/>
      <c r="DC214" s="126"/>
      <c r="DD214" s="126"/>
      <c r="DE214" s="127"/>
    </row>
    <row r="215" spans="2:109" ht="36" customHeight="1">
      <c r="B215" s="47" t="s">
        <v>503</v>
      </c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9"/>
      <c r="AC215" s="119" t="s">
        <v>68</v>
      </c>
      <c r="AD215" s="120"/>
      <c r="AE215" s="120"/>
      <c r="AF215" s="120"/>
      <c r="AG215" s="120"/>
      <c r="AH215" s="121"/>
      <c r="AI215" s="122" t="s">
        <v>560</v>
      </c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  <c r="BA215" s="123"/>
      <c r="BB215" s="123"/>
      <c r="BC215" s="124"/>
      <c r="BD215" s="128">
        <f>BD216</f>
        <v>94900</v>
      </c>
      <c r="BE215" s="129"/>
      <c r="BF215" s="129"/>
      <c r="BG215" s="129"/>
      <c r="BH215" s="129"/>
      <c r="BI215" s="129"/>
      <c r="BJ215" s="129"/>
      <c r="BK215" s="129"/>
      <c r="BL215" s="129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30"/>
      <c r="BZ215" s="128" t="str">
        <f>BZ216</f>
        <v>-</v>
      </c>
      <c r="CA215" s="129"/>
      <c r="CB215" s="129"/>
      <c r="CC215" s="129"/>
      <c r="CD215" s="129"/>
      <c r="CE215" s="129"/>
      <c r="CF215" s="129"/>
      <c r="CG215" s="129"/>
      <c r="CH215" s="129"/>
      <c r="CI215" s="129"/>
      <c r="CJ215" s="129"/>
      <c r="CK215" s="129"/>
      <c r="CL215" s="129"/>
      <c r="CM215" s="129"/>
      <c r="CN215" s="129"/>
      <c r="CO215" s="130"/>
      <c r="CP215" s="125">
        <f>BD215</f>
        <v>94900</v>
      </c>
      <c r="CQ215" s="126"/>
      <c r="CR215" s="126"/>
      <c r="CS215" s="126"/>
      <c r="CT215" s="126"/>
      <c r="CU215" s="126"/>
      <c r="CV215" s="126"/>
      <c r="CW215" s="126"/>
      <c r="CX215" s="126"/>
      <c r="CY215" s="126"/>
      <c r="CZ215" s="126"/>
      <c r="DA215" s="126"/>
      <c r="DB215" s="126"/>
      <c r="DC215" s="126"/>
      <c r="DD215" s="126"/>
      <c r="DE215" s="127"/>
    </row>
    <row r="216" spans="2:109" ht="35.25" customHeight="1">
      <c r="B216" s="47" t="s">
        <v>467</v>
      </c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9"/>
      <c r="AC216" s="119" t="s">
        <v>68</v>
      </c>
      <c r="AD216" s="120"/>
      <c r="AE216" s="120"/>
      <c r="AF216" s="120"/>
      <c r="AG216" s="120"/>
      <c r="AH216" s="121"/>
      <c r="AI216" s="122" t="s">
        <v>561</v>
      </c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  <c r="BA216" s="123"/>
      <c r="BB216" s="123"/>
      <c r="BC216" s="124"/>
      <c r="BD216" s="128">
        <f>BD217</f>
        <v>94900</v>
      </c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30"/>
      <c r="BZ216" s="128" t="str">
        <f>BZ217</f>
        <v>-</v>
      </c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30"/>
      <c r="CP216" s="125">
        <f>BD216</f>
        <v>94900</v>
      </c>
      <c r="CQ216" s="126"/>
      <c r="CR216" s="126"/>
      <c r="CS216" s="126"/>
      <c r="CT216" s="126"/>
      <c r="CU216" s="126"/>
      <c r="CV216" s="126"/>
      <c r="CW216" s="126"/>
      <c r="CX216" s="126"/>
      <c r="CY216" s="126"/>
      <c r="CZ216" s="126"/>
      <c r="DA216" s="126"/>
      <c r="DB216" s="126"/>
      <c r="DC216" s="126"/>
      <c r="DD216" s="126"/>
      <c r="DE216" s="127"/>
    </row>
    <row r="217" spans="2:109" ht="33.75" customHeight="1">
      <c r="B217" s="47" t="s">
        <v>103</v>
      </c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9"/>
      <c r="AC217" s="119" t="s">
        <v>68</v>
      </c>
      <c r="AD217" s="120"/>
      <c r="AE217" s="120"/>
      <c r="AF217" s="120"/>
      <c r="AG217" s="120"/>
      <c r="AH217" s="121"/>
      <c r="AI217" s="122" t="s">
        <v>562</v>
      </c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23"/>
      <c r="BB217" s="123"/>
      <c r="BC217" s="124"/>
      <c r="BD217" s="128">
        <v>94900</v>
      </c>
      <c r="BE217" s="129"/>
      <c r="BF217" s="129"/>
      <c r="BG217" s="129"/>
      <c r="BH217" s="129"/>
      <c r="BI217" s="129"/>
      <c r="BJ217" s="129"/>
      <c r="BK217" s="129"/>
      <c r="BL217" s="129"/>
      <c r="BM217" s="129"/>
      <c r="BN217" s="129"/>
      <c r="BO217" s="129"/>
      <c r="BP217" s="129"/>
      <c r="BQ217" s="129"/>
      <c r="BR217" s="129"/>
      <c r="BS217" s="129"/>
      <c r="BT217" s="129"/>
      <c r="BU217" s="129"/>
      <c r="BV217" s="129"/>
      <c r="BW217" s="129"/>
      <c r="BX217" s="129"/>
      <c r="BY217" s="130"/>
      <c r="BZ217" s="128" t="s">
        <v>176</v>
      </c>
      <c r="CA217" s="129"/>
      <c r="CB217" s="129"/>
      <c r="CC217" s="129"/>
      <c r="CD217" s="129"/>
      <c r="CE217" s="129"/>
      <c r="CF217" s="129"/>
      <c r="CG217" s="129"/>
      <c r="CH217" s="129"/>
      <c r="CI217" s="129"/>
      <c r="CJ217" s="129"/>
      <c r="CK217" s="129"/>
      <c r="CL217" s="129"/>
      <c r="CM217" s="129"/>
      <c r="CN217" s="129"/>
      <c r="CO217" s="130"/>
      <c r="CP217" s="125">
        <f>BD217</f>
        <v>94900</v>
      </c>
      <c r="CQ217" s="126"/>
      <c r="CR217" s="126"/>
      <c r="CS217" s="126"/>
      <c r="CT217" s="126"/>
      <c r="CU217" s="126"/>
      <c r="CV217" s="126"/>
      <c r="CW217" s="126"/>
      <c r="CX217" s="126"/>
      <c r="CY217" s="126"/>
      <c r="CZ217" s="126"/>
      <c r="DA217" s="126"/>
      <c r="DB217" s="126"/>
      <c r="DC217" s="126"/>
      <c r="DD217" s="126"/>
      <c r="DE217" s="127"/>
    </row>
    <row r="218" spans="2:109" ht="24" customHeight="1" hidden="1">
      <c r="B218" s="47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9"/>
      <c r="AC218" s="119"/>
      <c r="AD218" s="120"/>
      <c r="AE218" s="120"/>
      <c r="AF218" s="120"/>
      <c r="AG218" s="120"/>
      <c r="AH218" s="121"/>
      <c r="AI218" s="122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3"/>
      <c r="BC218" s="124"/>
      <c r="BD218" s="128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30"/>
      <c r="BZ218" s="128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30"/>
      <c r="CP218" s="125"/>
      <c r="CQ218" s="126"/>
      <c r="CR218" s="126"/>
      <c r="CS218" s="126"/>
      <c r="CT218" s="126"/>
      <c r="CU218" s="126"/>
      <c r="CV218" s="126"/>
      <c r="CW218" s="126"/>
      <c r="CX218" s="126"/>
      <c r="CY218" s="126"/>
      <c r="CZ218" s="126"/>
      <c r="DA218" s="126"/>
      <c r="DB218" s="126"/>
      <c r="DC218" s="126"/>
      <c r="DD218" s="126"/>
      <c r="DE218" s="127"/>
    </row>
    <row r="219" spans="2:109" ht="46.5" customHeight="1">
      <c r="B219" s="47" t="s">
        <v>382</v>
      </c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9"/>
      <c r="AC219" s="119" t="s">
        <v>68</v>
      </c>
      <c r="AD219" s="120"/>
      <c r="AE219" s="120"/>
      <c r="AF219" s="120"/>
      <c r="AG219" s="120"/>
      <c r="AH219" s="121"/>
      <c r="AI219" s="122" t="s">
        <v>563</v>
      </c>
      <c r="AJ219" s="123"/>
      <c r="AK219" s="123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  <c r="AY219" s="123"/>
      <c r="AZ219" s="123"/>
      <c r="BA219" s="123"/>
      <c r="BB219" s="123"/>
      <c r="BC219" s="124"/>
      <c r="BD219" s="128">
        <f>BD220</f>
        <v>297000</v>
      </c>
      <c r="BE219" s="129"/>
      <c r="BF219" s="129"/>
      <c r="BG219" s="129"/>
      <c r="BH219" s="129"/>
      <c r="BI219" s="129"/>
      <c r="BJ219" s="129"/>
      <c r="BK219" s="129"/>
      <c r="BL219" s="129"/>
      <c r="BM219" s="129"/>
      <c r="BN219" s="129"/>
      <c r="BO219" s="129"/>
      <c r="BP219" s="129"/>
      <c r="BQ219" s="129"/>
      <c r="BR219" s="129"/>
      <c r="BS219" s="129"/>
      <c r="BT219" s="129"/>
      <c r="BU219" s="129"/>
      <c r="BV219" s="129"/>
      <c r="BW219" s="129"/>
      <c r="BX219" s="129"/>
      <c r="BY219" s="130"/>
      <c r="BZ219" s="128" t="s">
        <v>176</v>
      </c>
      <c r="CA219" s="129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9"/>
      <c r="CL219" s="129"/>
      <c r="CM219" s="129"/>
      <c r="CN219" s="129"/>
      <c r="CO219" s="130"/>
      <c r="CP219" s="125">
        <f>BD219</f>
        <v>297000</v>
      </c>
      <c r="CQ219" s="126"/>
      <c r="CR219" s="126"/>
      <c r="CS219" s="126"/>
      <c r="CT219" s="126"/>
      <c r="CU219" s="126"/>
      <c r="CV219" s="126"/>
      <c r="CW219" s="126"/>
      <c r="CX219" s="126"/>
      <c r="CY219" s="126"/>
      <c r="CZ219" s="126"/>
      <c r="DA219" s="126"/>
      <c r="DB219" s="126"/>
      <c r="DC219" s="126"/>
      <c r="DD219" s="126"/>
      <c r="DE219" s="127"/>
    </row>
    <row r="220" spans="2:109" ht="90" customHeight="1">
      <c r="B220" s="47" t="s">
        <v>2</v>
      </c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9"/>
      <c r="AC220" s="119" t="s">
        <v>68</v>
      </c>
      <c r="AD220" s="120"/>
      <c r="AE220" s="120"/>
      <c r="AF220" s="120"/>
      <c r="AG220" s="120"/>
      <c r="AH220" s="121"/>
      <c r="AI220" s="122" t="s">
        <v>564</v>
      </c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4"/>
      <c r="BD220" s="128">
        <f>BD221</f>
        <v>297000</v>
      </c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129"/>
      <c r="BQ220" s="129"/>
      <c r="BR220" s="129"/>
      <c r="BS220" s="129"/>
      <c r="BT220" s="129"/>
      <c r="BU220" s="129"/>
      <c r="BV220" s="129"/>
      <c r="BW220" s="129"/>
      <c r="BX220" s="129"/>
      <c r="BY220" s="130"/>
      <c r="BZ220" s="128"/>
      <c r="CA220" s="129"/>
      <c r="CB220" s="129"/>
      <c r="CC220" s="129"/>
      <c r="CD220" s="129"/>
      <c r="CE220" s="129"/>
      <c r="CF220" s="129"/>
      <c r="CG220" s="129"/>
      <c r="CH220" s="129"/>
      <c r="CI220" s="129"/>
      <c r="CJ220" s="129"/>
      <c r="CK220" s="129"/>
      <c r="CL220" s="129"/>
      <c r="CM220" s="129"/>
      <c r="CN220" s="129"/>
      <c r="CO220" s="130"/>
      <c r="CP220" s="125">
        <f>BD220</f>
        <v>297000</v>
      </c>
      <c r="CQ220" s="126"/>
      <c r="CR220" s="126"/>
      <c r="CS220" s="126"/>
      <c r="CT220" s="126"/>
      <c r="CU220" s="126"/>
      <c r="CV220" s="126"/>
      <c r="CW220" s="126"/>
      <c r="CX220" s="126"/>
      <c r="CY220" s="126"/>
      <c r="CZ220" s="126"/>
      <c r="DA220" s="126"/>
      <c r="DB220" s="126"/>
      <c r="DC220" s="126"/>
      <c r="DD220" s="126"/>
      <c r="DE220" s="127"/>
    </row>
    <row r="221" spans="2:109" ht="36" customHeight="1">
      <c r="B221" s="47" t="s">
        <v>503</v>
      </c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9"/>
      <c r="AC221" s="119" t="s">
        <v>68</v>
      </c>
      <c r="AD221" s="120"/>
      <c r="AE221" s="120"/>
      <c r="AF221" s="120"/>
      <c r="AG221" s="120"/>
      <c r="AH221" s="121"/>
      <c r="AI221" s="122" t="s">
        <v>565</v>
      </c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  <c r="BA221" s="123"/>
      <c r="BB221" s="123"/>
      <c r="BC221" s="124"/>
      <c r="BD221" s="128">
        <f>BD222</f>
        <v>297000</v>
      </c>
      <c r="BE221" s="129"/>
      <c r="BF221" s="129"/>
      <c r="BG221" s="129"/>
      <c r="BH221" s="129"/>
      <c r="BI221" s="129"/>
      <c r="BJ221" s="129"/>
      <c r="BK221" s="129"/>
      <c r="BL221" s="129"/>
      <c r="BM221" s="129"/>
      <c r="BN221" s="129"/>
      <c r="BO221" s="129"/>
      <c r="BP221" s="129"/>
      <c r="BQ221" s="129"/>
      <c r="BR221" s="129"/>
      <c r="BS221" s="129"/>
      <c r="BT221" s="129"/>
      <c r="BU221" s="129"/>
      <c r="BV221" s="129"/>
      <c r="BW221" s="129"/>
      <c r="BX221" s="129"/>
      <c r="BY221" s="130"/>
      <c r="BZ221" s="128" t="s">
        <v>176</v>
      </c>
      <c r="CA221" s="129"/>
      <c r="CB221" s="129"/>
      <c r="CC221" s="129"/>
      <c r="CD221" s="129"/>
      <c r="CE221" s="129"/>
      <c r="CF221" s="129"/>
      <c r="CG221" s="129"/>
      <c r="CH221" s="129"/>
      <c r="CI221" s="129"/>
      <c r="CJ221" s="129"/>
      <c r="CK221" s="129"/>
      <c r="CL221" s="129"/>
      <c r="CM221" s="129"/>
      <c r="CN221" s="129"/>
      <c r="CO221" s="130"/>
      <c r="CP221" s="125">
        <f aca="true" t="shared" si="11" ref="CP221:CP226">BD221</f>
        <v>297000</v>
      </c>
      <c r="CQ221" s="126"/>
      <c r="CR221" s="126"/>
      <c r="CS221" s="126"/>
      <c r="CT221" s="126"/>
      <c r="CU221" s="126"/>
      <c r="CV221" s="126"/>
      <c r="CW221" s="126"/>
      <c r="CX221" s="126"/>
      <c r="CY221" s="126"/>
      <c r="CZ221" s="126"/>
      <c r="DA221" s="126"/>
      <c r="DB221" s="126"/>
      <c r="DC221" s="126"/>
      <c r="DD221" s="126"/>
      <c r="DE221" s="127"/>
    </row>
    <row r="222" spans="2:109" ht="36" customHeight="1">
      <c r="B222" s="47" t="s">
        <v>467</v>
      </c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9"/>
      <c r="AC222" s="119" t="s">
        <v>68</v>
      </c>
      <c r="AD222" s="120"/>
      <c r="AE222" s="120"/>
      <c r="AF222" s="120"/>
      <c r="AG222" s="120"/>
      <c r="AH222" s="121"/>
      <c r="AI222" s="122" t="s">
        <v>566</v>
      </c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  <c r="AY222" s="123"/>
      <c r="AZ222" s="123"/>
      <c r="BA222" s="123"/>
      <c r="BB222" s="123"/>
      <c r="BC222" s="124"/>
      <c r="BD222" s="128">
        <f aca="true" t="shared" si="12" ref="BD222:BD232">BD223</f>
        <v>297000</v>
      </c>
      <c r="BE222" s="129"/>
      <c r="BF222" s="129"/>
      <c r="BG222" s="129"/>
      <c r="BH222" s="129"/>
      <c r="BI222" s="129"/>
      <c r="BJ222" s="129"/>
      <c r="BK222" s="129"/>
      <c r="BL222" s="129"/>
      <c r="BM222" s="129"/>
      <c r="BN222" s="129"/>
      <c r="BO222" s="129"/>
      <c r="BP222" s="129"/>
      <c r="BQ222" s="129"/>
      <c r="BR222" s="129"/>
      <c r="BS222" s="129"/>
      <c r="BT222" s="129"/>
      <c r="BU222" s="129"/>
      <c r="BV222" s="129"/>
      <c r="BW222" s="129"/>
      <c r="BX222" s="129"/>
      <c r="BY222" s="130"/>
      <c r="BZ222" s="128" t="s">
        <v>176</v>
      </c>
      <c r="CA222" s="129"/>
      <c r="CB222" s="129"/>
      <c r="CC222" s="129"/>
      <c r="CD222" s="129"/>
      <c r="CE222" s="129"/>
      <c r="CF222" s="129"/>
      <c r="CG222" s="129"/>
      <c r="CH222" s="129"/>
      <c r="CI222" s="129"/>
      <c r="CJ222" s="129"/>
      <c r="CK222" s="129"/>
      <c r="CL222" s="129"/>
      <c r="CM222" s="129"/>
      <c r="CN222" s="129"/>
      <c r="CO222" s="130"/>
      <c r="CP222" s="125">
        <f t="shared" si="11"/>
        <v>297000</v>
      </c>
      <c r="CQ222" s="126"/>
      <c r="CR222" s="126"/>
      <c r="CS222" s="126"/>
      <c r="CT222" s="126"/>
      <c r="CU222" s="126"/>
      <c r="CV222" s="126"/>
      <c r="CW222" s="126"/>
      <c r="CX222" s="126"/>
      <c r="CY222" s="126"/>
      <c r="CZ222" s="126"/>
      <c r="DA222" s="126"/>
      <c r="DB222" s="126"/>
      <c r="DC222" s="126"/>
      <c r="DD222" s="126"/>
      <c r="DE222" s="127"/>
    </row>
    <row r="223" spans="2:109" ht="35.25" customHeight="1">
      <c r="B223" s="47" t="s">
        <v>103</v>
      </c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9"/>
      <c r="AC223" s="119" t="s">
        <v>68</v>
      </c>
      <c r="AD223" s="120"/>
      <c r="AE223" s="120"/>
      <c r="AF223" s="120"/>
      <c r="AG223" s="120"/>
      <c r="AH223" s="121"/>
      <c r="AI223" s="122" t="s">
        <v>567</v>
      </c>
      <c r="AJ223" s="123"/>
      <c r="AK223" s="123"/>
      <c r="AL223" s="123"/>
      <c r="AM223" s="123"/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3"/>
      <c r="AY223" s="123"/>
      <c r="AZ223" s="123"/>
      <c r="BA223" s="123"/>
      <c r="BB223" s="123"/>
      <c r="BC223" s="124"/>
      <c r="BD223" s="128">
        <v>297000</v>
      </c>
      <c r="BE223" s="129"/>
      <c r="BF223" s="129"/>
      <c r="BG223" s="129"/>
      <c r="BH223" s="129"/>
      <c r="BI223" s="129"/>
      <c r="BJ223" s="129"/>
      <c r="BK223" s="129"/>
      <c r="BL223" s="129"/>
      <c r="BM223" s="129"/>
      <c r="BN223" s="129"/>
      <c r="BO223" s="129"/>
      <c r="BP223" s="129"/>
      <c r="BQ223" s="129"/>
      <c r="BR223" s="129"/>
      <c r="BS223" s="129"/>
      <c r="BT223" s="129"/>
      <c r="BU223" s="129"/>
      <c r="BV223" s="129"/>
      <c r="BW223" s="129"/>
      <c r="BX223" s="129"/>
      <c r="BY223" s="130"/>
      <c r="BZ223" s="128" t="s">
        <v>176</v>
      </c>
      <c r="CA223" s="129"/>
      <c r="CB223" s="129"/>
      <c r="CC223" s="129"/>
      <c r="CD223" s="129"/>
      <c r="CE223" s="129"/>
      <c r="CF223" s="129"/>
      <c r="CG223" s="129"/>
      <c r="CH223" s="129"/>
      <c r="CI223" s="129"/>
      <c r="CJ223" s="129"/>
      <c r="CK223" s="129"/>
      <c r="CL223" s="129"/>
      <c r="CM223" s="129"/>
      <c r="CN223" s="129"/>
      <c r="CO223" s="130"/>
      <c r="CP223" s="125">
        <f t="shared" si="11"/>
        <v>297000</v>
      </c>
      <c r="CQ223" s="126"/>
      <c r="CR223" s="126"/>
      <c r="CS223" s="126"/>
      <c r="CT223" s="126"/>
      <c r="CU223" s="126"/>
      <c r="CV223" s="126"/>
      <c r="CW223" s="126"/>
      <c r="CX223" s="126"/>
      <c r="CY223" s="126"/>
      <c r="CZ223" s="126"/>
      <c r="DA223" s="126"/>
      <c r="DB223" s="126"/>
      <c r="DC223" s="126"/>
      <c r="DD223" s="126"/>
      <c r="DE223" s="127"/>
    </row>
    <row r="224" spans="2:109" ht="24" customHeight="1" hidden="1">
      <c r="B224" s="47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9"/>
      <c r="AC224" s="119"/>
      <c r="AD224" s="120"/>
      <c r="AE224" s="120"/>
      <c r="AF224" s="120"/>
      <c r="AG224" s="120"/>
      <c r="AH224" s="121"/>
      <c r="AI224" s="122"/>
      <c r="AJ224" s="123"/>
      <c r="AK224" s="123"/>
      <c r="AL224" s="123"/>
      <c r="AM224" s="123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3"/>
      <c r="AZ224" s="123"/>
      <c r="BA224" s="123"/>
      <c r="BB224" s="123"/>
      <c r="BC224" s="124"/>
      <c r="BD224" s="128"/>
      <c r="BE224" s="129"/>
      <c r="BF224" s="129"/>
      <c r="BG224" s="129"/>
      <c r="BH224" s="129"/>
      <c r="BI224" s="129"/>
      <c r="BJ224" s="129"/>
      <c r="BK224" s="129"/>
      <c r="BL224" s="129"/>
      <c r="BM224" s="129"/>
      <c r="BN224" s="129"/>
      <c r="BO224" s="129"/>
      <c r="BP224" s="129"/>
      <c r="BQ224" s="129"/>
      <c r="BR224" s="129"/>
      <c r="BS224" s="129"/>
      <c r="BT224" s="129"/>
      <c r="BU224" s="129"/>
      <c r="BV224" s="129"/>
      <c r="BW224" s="129"/>
      <c r="BX224" s="129"/>
      <c r="BY224" s="130"/>
      <c r="BZ224" s="128"/>
      <c r="CA224" s="129"/>
      <c r="CB224" s="129"/>
      <c r="CC224" s="129"/>
      <c r="CD224" s="129"/>
      <c r="CE224" s="129"/>
      <c r="CF224" s="129"/>
      <c r="CG224" s="129"/>
      <c r="CH224" s="129"/>
      <c r="CI224" s="129"/>
      <c r="CJ224" s="129"/>
      <c r="CK224" s="129"/>
      <c r="CL224" s="129"/>
      <c r="CM224" s="129"/>
      <c r="CN224" s="129"/>
      <c r="CO224" s="130"/>
      <c r="CP224" s="125"/>
      <c r="CQ224" s="126"/>
      <c r="CR224" s="126"/>
      <c r="CS224" s="126"/>
      <c r="CT224" s="126"/>
      <c r="CU224" s="126"/>
      <c r="CV224" s="126"/>
      <c r="CW224" s="126"/>
      <c r="CX224" s="126"/>
      <c r="CY224" s="126"/>
      <c r="CZ224" s="126"/>
      <c r="DA224" s="126"/>
      <c r="DB224" s="126"/>
      <c r="DC224" s="126"/>
      <c r="DD224" s="126"/>
      <c r="DE224" s="127"/>
    </row>
    <row r="225" spans="2:109" ht="24" customHeight="1" hidden="1">
      <c r="B225" s="47" t="s">
        <v>199</v>
      </c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9"/>
      <c r="AC225" s="119" t="s">
        <v>68</v>
      </c>
      <c r="AD225" s="120"/>
      <c r="AE225" s="120"/>
      <c r="AF225" s="120"/>
      <c r="AG225" s="120"/>
      <c r="AH225" s="121"/>
      <c r="AI225" s="122" t="s">
        <v>277</v>
      </c>
      <c r="AJ225" s="123"/>
      <c r="AK225" s="123"/>
      <c r="AL225" s="123"/>
      <c r="AM225" s="123"/>
      <c r="AN225" s="123"/>
      <c r="AO225" s="123"/>
      <c r="AP225" s="123"/>
      <c r="AQ225" s="123"/>
      <c r="AR225" s="123"/>
      <c r="AS225" s="123"/>
      <c r="AT225" s="123"/>
      <c r="AU225" s="123"/>
      <c r="AV225" s="123"/>
      <c r="AW225" s="123"/>
      <c r="AX225" s="123"/>
      <c r="AY225" s="123"/>
      <c r="AZ225" s="123"/>
      <c r="BA225" s="123"/>
      <c r="BB225" s="123"/>
      <c r="BC225" s="124"/>
      <c r="BD225" s="128">
        <f>BD226</f>
        <v>0</v>
      </c>
      <c r="BE225" s="129"/>
      <c r="BF225" s="129"/>
      <c r="BG225" s="129"/>
      <c r="BH225" s="129"/>
      <c r="BI225" s="129"/>
      <c r="BJ225" s="129"/>
      <c r="BK225" s="129"/>
      <c r="BL225" s="129"/>
      <c r="BM225" s="129"/>
      <c r="BN225" s="129"/>
      <c r="BO225" s="129"/>
      <c r="BP225" s="129"/>
      <c r="BQ225" s="129"/>
      <c r="BR225" s="129"/>
      <c r="BS225" s="129"/>
      <c r="BT225" s="129"/>
      <c r="BU225" s="129"/>
      <c r="BV225" s="129"/>
      <c r="BW225" s="129"/>
      <c r="BX225" s="129"/>
      <c r="BY225" s="130"/>
      <c r="BZ225" s="128" t="str">
        <f>BZ228</f>
        <v>-</v>
      </c>
      <c r="CA225" s="129"/>
      <c r="CB225" s="129"/>
      <c r="CC225" s="129"/>
      <c r="CD225" s="129"/>
      <c r="CE225" s="129"/>
      <c r="CF225" s="129"/>
      <c r="CG225" s="129"/>
      <c r="CH225" s="129"/>
      <c r="CI225" s="129"/>
      <c r="CJ225" s="129"/>
      <c r="CK225" s="129"/>
      <c r="CL225" s="129"/>
      <c r="CM225" s="129"/>
      <c r="CN225" s="129"/>
      <c r="CO225" s="130"/>
      <c r="CP225" s="125">
        <f t="shared" si="11"/>
        <v>0</v>
      </c>
      <c r="CQ225" s="126"/>
      <c r="CR225" s="126"/>
      <c r="CS225" s="126"/>
      <c r="CT225" s="126"/>
      <c r="CU225" s="126"/>
      <c r="CV225" s="126"/>
      <c r="CW225" s="126"/>
      <c r="CX225" s="126"/>
      <c r="CY225" s="126"/>
      <c r="CZ225" s="126"/>
      <c r="DA225" s="126"/>
      <c r="DB225" s="126"/>
      <c r="DC225" s="126"/>
      <c r="DD225" s="126"/>
      <c r="DE225" s="127"/>
    </row>
    <row r="226" spans="2:109" ht="69.75" customHeight="1" hidden="1">
      <c r="B226" s="47" t="s">
        <v>280</v>
      </c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9"/>
      <c r="AC226" s="119" t="s">
        <v>68</v>
      </c>
      <c r="AD226" s="120"/>
      <c r="AE226" s="120"/>
      <c r="AF226" s="120"/>
      <c r="AG226" s="120"/>
      <c r="AH226" s="121"/>
      <c r="AI226" s="122" t="s">
        <v>276</v>
      </c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  <c r="AT226" s="123"/>
      <c r="AU226" s="123"/>
      <c r="AV226" s="123"/>
      <c r="AW226" s="123"/>
      <c r="AX226" s="123"/>
      <c r="AY226" s="123"/>
      <c r="AZ226" s="123"/>
      <c r="BA226" s="123"/>
      <c r="BB226" s="123"/>
      <c r="BC226" s="124"/>
      <c r="BD226" s="128">
        <f>BD227+BD234</f>
        <v>0</v>
      </c>
      <c r="BE226" s="129"/>
      <c r="BF226" s="129"/>
      <c r="BG226" s="129"/>
      <c r="BH226" s="129"/>
      <c r="BI226" s="129"/>
      <c r="BJ226" s="129"/>
      <c r="BK226" s="129"/>
      <c r="BL226" s="129"/>
      <c r="BM226" s="129"/>
      <c r="BN226" s="129"/>
      <c r="BO226" s="129"/>
      <c r="BP226" s="129"/>
      <c r="BQ226" s="129"/>
      <c r="BR226" s="129"/>
      <c r="BS226" s="129"/>
      <c r="BT226" s="129"/>
      <c r="BU226" s="129"/>
      <c r="BV226" s="129"/>
      <c r="BW226" s="129"/>
      <c r="BX226" s="129"/>
      <c r="BY226" s="130"/>
      <c r="BZ226" s="128" t="str">
        <f>BZ229</f>
        <v>-</v>
      </c>
      <c r="CA226" s="129"/>
      <c r="CB226" s="129"/>
      <c r="CC226" s="129"/>
      <c r="CD226" s="129"/>
      <c r="CE226" s="129"/>
      <c r="CF226" s="129"/>
      <c r="CG226" s="129"/>
      <c r="CH226" s="129"/>
      <c r="CI226" s="129"/>
      <c r="CJ226" s="129"/>
      <c r="CK226" s="129"/>
      <c r="CL226" s="129"/>
      <c r="CM226" s="129"/>
      <c r="CN226" s="129"/>
      <c r="CO226" s="130"/>
      <c r="CP226" s="125">
        <f t="shared" si="11"/>
        <v>0</v>
      </c>
      <c r="CQ226" s="126"/>
      <c r="CR226" s="126"/>
      <c r="CS226" s="126"/>
      <c r="CT226" s="126"/>
      <c r="CU226" s="126"/>
      <c r="CV226" s="126"/>
      <c r="CW226" s="126"/>
      <c r="CX226" s="126"/>
      <c r="CY226" s="126"/>
      <c r="CZ226" s="126"/>
      <c r="DA226" s="126"/>
      <c r="DB226" s="126"/>
      <c r="DC226" s="126"/>
      <c r="DD226" s="126"/>
      <c r="DE226" s="127"/>
    </row>
    <row r="227" spans="2:109" ht="48" customHeight="1" hidden="1">
      <c r="B227" s="47" t="s">
        <v>229</v>
      </c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9"/>
      <c r="AC227" s="119" t="s">
        <v>68</v>
      </c>
      <c r="AD227" s="120"/>
      <c r="AE227" s="120"/>
      <c r="AF227" s="120"/>
      <c r="AG227" s="120"/>
      <c r="AH227" s="121"/>
      <c r="AI227" s="122" t="s">
        <v>252</v>
      </c>
      <c r="AJ227" s="123"/>
      <c r="AK227" s="123"/>
      <c r="AL227" s="123"/>
      <c r="AM227" s="123"/>
      <c r="AN227" s="123"/>
      <c r="AO227" s="123"/>
      <c r="AP227" s="123"/>
      <c r="AQ227" s="123"/>
      <c r="AR227" s="123"/>
      <c r="AS227" s="123"/>
      <c r="AT227" s="123"/>
      <c r="AU227" s="123"/>
      <c r="AV227" s="123"/>
      <c r="AW227" s="123"/>
      <c r="AX227" s="123"/>
      <c r="AY227" s="123"/>
      <c r="AZ227" s="123"/>
      <c r="BA227" s="123"/>
      <c r="BB227" s="123"/>
      <c r="BC227" s="124"/>
      <c r="BD227" s="128">
        <f>BD230</f>
        <v>0</v>
      </c>
      <c r="BE227" s="129"/>
      <c r="BF227" s="129"/>
      <c r="BG227" s="129"/>
      <c r="BH227" s="129"/>
      <c r="BI227" s="129"/>
      <c r="BJ227" s="129"/>
      <c r="BK227" s="129"/>
      <c r="BL227" s="129"/>
      <c r="BM227" s="129"/>
      <c r="BN227" s="129"/>
      <c r="BO227" s="129"/>
      <c r="BP227" s="129"/>
      <c r="BQ227" s="129"/>
      <c r="BR227" s="129"/>
      <c r="BS227" s="129"/>
      <c r="BT227" s="129"/>
      <c r="BU227" s="129"/>
      <c r="BV227" s="129"/>
      <c r="BW227" s="129"/>
      <c r="BX227" s="129"/>
      <c r="BY227" s="130"/>
      <c r="BZ227" s="128" t="str">
        <f>BZ230</f>
        <v>-</v>
      </c>
      <c r="CA227" s="129"/>
      <c r="CB227" s="129"/>
      <c r="CC227" s="129"/>
      <c r="CD227" s="129"/>
      <c r="CE227" s="129"/>
      <c r="CF227" s="129"/>
      <c r="CG227" s="129"/>
      <c r="CH227" s="129"/>
      <c r="CI227" s="129"/>
      <c r="CJ227" s="129"/>
      <c r="CK227" s="129"/>
      <c r="CL227" s="129"/>
      <c r="CM227" s="129"/>
      <c r="CN227" s="129"/>
      <c r="CO227" s="130"/>
      <c r="CP227" s="125">
        <f>CP228</f>
        <v>0</v>
      </c>
      <c r="CQ227" s="126"/>
      <c r="CR227" s="126"/>
      <c r="CS227" s="126"/>
      <c r="CT227" s="126"/>
      <c r="CU227" s="126"/>
      <c r="CV227" s="126"/>
      <c r="CW227" s="126"/>
      <c r="CX227" s="126"/>
      <c r="CY227" s="126"/>
      <c r="CZ227" s="126"/>
      <c r="DA227" s="126"/>
      <c r="DB227" s="126"/>
      <c r="DC227" s="126"/>
      <c r="DD227" s="126"/>
      <c r="DE227" s="127"/>
    </row>
    <row r="228" spans="2:109" ht="27" customHeight="1" hidden="1">
      <c r="B228" s="47" t="s">
        <v>273</v>
      </c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9"/>
      <c r="AC228" s="119" t="s">
        <v>68</v>
      </c>
      <c r="AD228" s="120"/>
      <c r="AE228" s="120"/>
      <c r="AF228" s="120"/>
      <c r="AG228" s="120"/>
      <c r="AH228" s="121"/>
      <c r="AI228" s="122" t="s">
        <v>275</v>
      </c>
      <c r="AJ228" s="123"/>
      <c r="AK228" s="123"/>
      <c r="AL228" s="123"/>
      <c r="AM228" s="123"/>
      <c r="AN228" s="123"/>
      <c r="AO228" s="123"/>
      <c r="AP228" s="123"/>
      <c r="AQ228" s="123"/>
      <c r="AR228" s="123"/>
      <c r="AS228" s="123"/>
      <c r="AT228" s="123"/>
      <c r="AU228" s="123"/>
      <c r="AV228" s="123"/>
      <c r="AW228" s="123"/>
      <c r="AX228" s="123"/>
      <c r="AY228" s="123"/>
      <c r="AZ228" s="123"/>
      <c r="BA228" s="123"/>
      <c r="BB228" s="123"/>
      <c r="BC228" s="124"/>
      <c r="BD228" s="128">
        <f t="shared" si="12"/>
        <v>0</v>
      </c>
      <c r="BE228" s="129"/>
      <c r="BF228" s="129"/>
      <c r="BG228" s="129"/>
      <c r="BH228" s="129"/>
      <c r="BI228" s="129"/>
      <c r="BJ228" s="129"/>
      <c r="BK228" s="129"/>
      <c r="BL228" s="129"/>
      <c r="BM228" s="129"/>
      <c r="BN228" s="129"/>
      <c r="BO228" s="129"/>
      <c r="BP228" s="129"/>
      <c r="BQ228" s="129"/>
      <c r="BR228" s="129"/>
      <c r="BS228" s="129"/>
      <c r="BT228" s="129"/>
      <c r="BU228" s="129"/>
      <c r="BV228" s="129"/>
      <c r="BW228" s="129"/>
      <c r="BX228" s="129"/>
      <c r="BY228" s="130"/>
      <c r="BZ228" s="128" t="str">
        <f>BZ229</f>
        <v>-</v>
      </c>
      <c r="CA228" s="129"/>
      <c r="CB228" s="129"/>
      <c r="CC228" s="129"/>
      <c r="CD228" s="129"/>
      <c r="CE228" s="129"/>
      <c r="CF228" s="129"/>
      <c r="CG228" s="129"/>
      <c r="CH228" s="129"/>
      <c r="CI228" s="129"/>
      <c r="CJ228" s="129"/>
      <c r="CK228" s="129"/>
      <c r="CL228" s="129"/>
      <c r="CM228" s="129"/>
      <c r="CN228" s="129"/>
      <c r="CO228" s="130"/>
      <c r="CP228" s="125">
        <f>CP229</f>
        <v>0</v>
      </c>
      <c r="CQ228" s="126"/>
      <c r="CR228" s="126"/>
      <c r="CS228" s="126"/>
      <c r="CT228" s="126"/>
      <c r="CU228" s="126"/>
      <c r="CV228" s="126"/>
      <c r="CW228" s="126"/>
      <c r="CX228" s="126"/>
      <c r="CY228" s="126"/>
      <c r="CZ228" s="126"/>
      <c r="DA228" s="126"/>
      <c r="DB228" s="126"/>
      <c r="DC228" s="126"/>
      <c r="DD228" s="126"/>
      <c r="DE228" s="127"/>
    </row>
    <row r="229" spans="2:109" ht="36" customHeight="1" hidden="1">
      <c r="B229" s="47" t="s">
        <v>272</v>
      </c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9"/>
      <c r="AC229" s="119" t="s">
        <v>68</v>
      </c>
      <c r="AD229" s="120"/>
      <c r="AE229" s="120"/>
      <c r="AF229" s="120"/>
      <c r="AG229" s="120"/>
      <c r="AH229" s="121"/>
      <c r="AI229" s="122" t="s">
        <v>274</v>
      </c>
      <c r="AJ229" s="123"/>
      <c r="AK229" s="123"/>
      <c r="AL229" s="123"/>
      <c r="AM229" s="123"/>
      <c r="AN229" s="123"/>
      <c r="AO229" s="123"/>
      <c r="AP229" s="123"/>
      <c r="AQ229" s="123"/>
      <c r="AR229" s="123"/>
      <c r="AS229" s="123"/>
      <c r="AT229" s="123"/>
      <c r="AU229" s="123"/>
      <c r="AV229" s="123"/>
      <c r="AW229" s="123"/>
      <c r="AX229" s="123"/>
      <c r="AY229" s="123"/>
      <c r="AZ229" s="123"/>
      <c r="BA229" s="123"/>
      <c r="BB229" s="123"/>
      <c r="BC229" s="124"/>
      <c r="BD229" s="128">
        <f t="shared" si="12"/>
        <v>0</v>
      </c>
      <c r="BE229" s="129"/>
      <c r="BF229" s="129"/>
      <c r="BG229" s="129"/>
      <c r="BH229" s="129"/>
      <c r="BI229" s="129"/>
      <c r="BJ229" s="129"/>
      <c r="BK229" s="129"/>
      <c r="BL229" s="129"/>
      <c r="BM229" s="129"/>
      <c r="BN229" s="129"/>
      <c r="BO229" s="129"/>
      <c r="BP229" s="129"/>
      <c r="BQ229" s="129"/>
      <c r="BR229" s="129"/>
      <c r="BS229" s="129"/>
      <c r="BT229" s="129"/>
      <c r="BU229" s="129"/>
      <c r="BV229" s="129"/>
      <c r="BW229" s="129"/>
      <c r="BX229" s="129"/>
      <c r="BY229" s="130"/>
      <c r="BZ229" s="128" t="str">
        <f>BZ230</f>
        <v>-</v>
      </c>
      <c r="CA229" s="129"/>
      <c r="CB229" s="129"/>
      <c r="CC229" s="129"/>
      <c r="CD229" s="129"/>
      <c r="CE229" s="129"/>
      <c r="CF229" s="129"/>
      <c r="CG229" s="129"/>
      <c r="CH229" s="129"/>
      <c r="CI229" s="129"/>
      <c r="CJ229" s="129"/>
      <c r="CK229" s="129"/>
      <c r="CL229" s="129"/>
      <c r="CM229" s="129"/>
      <c r="CN229" s="129"/>
      <c r="CO229" s="130"/>
      <c r="CP229" s="125">
        <f>CP230</f>
        <v>0</v>
      </c>
      <c r="CQ229" s="126"/>
      <c r="CR229" s="126"/>
      <c r="CS229" s="126"/>
      <c r="CT229" s="126"/>
      <c r="CU229" s="126"/>
      <c r="CV229" s="126"/>
      <c r="CW229" s="126"/>
      <c r="CX229" s="126"/>
      <c r="CY229" s="126"/>
      <c r="CZ229" s="126"/>
      <c r="DA229" s="126"/>
      <c r="DB229" s="126"/>
      <c r="DC229" s="126"/>
      <c r="DD229" s="126"/>
      <c r="DE229" s="127"/>
    </row>
    <row r="230" spans="2:109" ht="36" customHeight="1" hidden="1">
      <c r="B230" s="47" t="s">
        <v>228</v>
      </c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9"/>
      <c r="AC230" s="119" t="s">
        <v>68</v>
      </c>
      <c r="AD230" s="120"/>
      <c r="AE230" s="120"/>
      <c r="AF230" s="120"/>
      <c r="AG230" s="120"/>
      <c r="AH230" s="121"/>
      <c r="AI230" s="122" t="s">
        <v>251</v>
      </c>
      <c r="AJ230" s="123"/>
      <c r="AK230" s="123"/>
      <c r="AL230" s="123"/>
      <c r="AM230" s="123"/>
      <c r="AN230" s="123"/>
      <c r="AO230" s="123"/>
      <c r="AP230" s="123"/>
      <c r="AQ230" s="123"/>
      <c r="AR230" s="123"/>
      <c r="AS230" s="123"/>
      <c r="AT230" s="123"/>
      <c r="AU230" s="123"/>
      <c r="AV230" s="123"/>
      <c r="AW230" s="123"/>
      <c r="AX230" s="123"/>
      <c r="AY230" s="123"/>
      <c r="AZ230" s="123"/>
      <c r="BA230" s="123"/>
      <c r="BB230" s="123"/>
      <c r="BC230" s="124"/>
      <c r="BD230" s="128">
        <f t="shared" si="12"/>
        <v>0</v>
      </c>
      <c r="BE230" s="129"/>
      <c r="BF230" s="129"/>
      <c r="BG230" s="129"/>
      <c r="BH230" s="129"/>
      <c r="BI230" s="129"/>
      <c r="BJ230" s="129"/>
      <c r="BK230" s="129"/>
      <c r="BL230" s="129"/>
      <c r="BM230" s="129"/>
      <c r="BN230" s="129"/>
      <c r="BO230" s="129"/>
      <c r="BP230" s="129"/>
      <c r="BQ230" s="129"/>
      <c r="BR230" s="129"/>
      <c r="BS230" s="129"/>
      <c r="BT230" s="129"/>
      <c r="BU230" s="129"/>
      <c r="BV230" s="129"/>
      <c r="BW230" s="129"/>
      <c r="BX230" s="129"/>
      <c r="BY230" s="130"/>
      <c r="BZ230" s="128" t="str">
        <f>BZ231</f>
        <v>-</v>
      </c>
      <c r="CA230" s="129"/>
      <c r="CB230" s="129"/>
      <c r="CC230" s="129"/>
      <c r="CD230" s="129"/>
      <c r="CE230" s="129"/>
      <c r="CF230" s="129"/>
      <c r="CG230" s="129"/>
      <c r="CH230" s="129"/>
      <c r="CI230" s="129"/>
      <c r="CJ230" s="129"/>
      <c r="CK230" s="129"/>
      <c r="CL230" s="129"/>
      <c r="CM230" s="129"/>
      <c r="CN230" s="129"/>
      <c r="CO230" s="130"/>
      <c r="CP230" s="125">
        <f>BD230</f>
        <v>0</v>
      </c>
      <c r="CQ230" s="126"/>
      <c r="CR230" s="126"/>
      <c r="CS230" s="126"/>
      <c r="CT230" s="126"/>
      <c r="CU230" s="126"/>
      <c r="CV230" s="126"/>
      <c r="CW230" s="126"/>
      <c r="CX230" s="126"/>
      <c r="CY230" s="126"/>
      <c r="CZ230" s="126"/>
      <c r="DA230" s="126"/>
      <c r="DB230" s="126"/>
      <c r="DC230" s="126"/>
      <c r="DD230" s="126"/>
      <c r="DE230" s="127"/>
    </row>
    <row r="231" spans="2:109" ht="18.75" customHeight="1" hidden="1">
      <c r="B231" s="47" t="s">
        <v>196</v>
      </c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9"/>
      <c r="AC231" s="119" t="s">
        <v>68</v>
      </c>
      <c r="AD231" s="120"/>
      <c r="AE231" s="120"/>
      <c r="AF231" s="120"/>
      <c r="AG231" s="120"/>
      <c r="AH231" s="121"/>
      <c r="AI231" s="122" t="s">
        <v>250</v>
      </c>
      <c r="AJ231" s="123"/>
      <c r="AK231" s="123"/>
      <c r="AL231" s="123"/>
      <c r="AM231" s="123"/>
      <c r="AN231" s="123"/>
      <c r="AO231" s="123"/>
      <c r="AP231" s="123"/>
      <c r="AQ231" s="123"/>
      <c r="AR231" s="123"/>
      <c r="AS231" s="123"/>
      <c r="AT231" s="123"/>
      <c r="AU231" s="123"/>
      <c r="AV231" s="123"/>
      <c r="AW231" s="123"/>
      <c r="AX231" s="123"/>
      <c r="AY231" s="123"/>
      <c r="AZ231" s="123"/>
      <c r="BA231" s="123"/>
      <c r="BB231" s="123"/>
      <c r="BC231" s="124"/>
      <c r="BD231" s="128">
        <f t="shared" si="12"/>
        <v>0</v>
      </c>
      <c r="BE231" s="129"/>
      <c r="BF231" s="129"/>
      <c r="BG231" s="129"/>
      <c r="BH231" s="129"/>
      <c r="BI231" s="129"/>
      <c r="BJ231" s="129"/>
      <c r="BK231" s="129"/>
      <c r="BL231" s="129"/>
      <c r="BM231" s="129"/>
      <c r="BN231" s="129"/>
      <c r="BO231" s="129"/>
      <c r="BP231" s="129"/>
      <c r="BQ231" s="129"/>
      <c r="BR231" s="129"/>
      <c r="BS231" s="129"/>
      <c r="BT231" s="129"/>
      <c r="BU231" s="129"/>
      <c r="BV231" s="129"/>
      <c r="BW231" s="129"/>
      <c r="BX231" s="129"/>
      <c r="BY231" s="130"/>
      <c r="BZ231" s="128" t="str">
        <f>BZ232</f>
        <v>-</v>
      </c>
      <c r="CA231" s="129"/>
      <c r="CB231" s="129"/>
      <c r="CC231" s="129"/>
      <c r="CD231" s="129"/>
      <c r="CE231" s="129"/>
      <c r="CF231" s="129"/>
      <c r="CG231" s="129"/>
      <c r="CH231" s="129"/>
      <c r="CI231" s="129"/>
      <c r="CJ231" s="129"/>
      <c r="CK231" s="129"/>
      <c r="CL231" s="129"/>
      <c r="CM231" s="129"/>
      <c r="CN231" s="129"/>
      <c r="CO231" s="130"/>
      <c r="CP231" s="125">
        <f>BD231</f>
        <v>0</v>
      </c>
      <c r="CQ231" s="126"/>
      <c r="CR231" s="126"/>
      <c r="CS231" s="126"/>
      <c r="CT231" s="126"/>
      <c r="CU231" s="126"/>
      <c r="CV231" s="126"/>
      <c r="CW231" s="126"/>
      <c r="CX231" s="126"/>
      <c r="CY231" s="126"/>
      <c r="CZ231" s="126"/>
      <c r="DA231" s="126"/>
      <c r="DB231" s="126"/>
      <c r="DC231" s="126"/>
      <c r="DD231" s="126"/>
      <c r="DE231" s="127"/>
    </row>
    <row r="232" spans="2:109" ht="18.75" customHeight="1" hidden="1">
      <c r="B232" s="47" t="s">
        <v>145</v>
      </c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9"/>
      <c r="AC232" s="119" t="s">
        <v>68</v>
      </c>
      <c r="AD232" s="120"/>
      <c r="AE232" s="120"/>
      <c r="AF232" s="120"/>
      <c r="AG232" s="120"/>
      <c r="AH232" s="121"/>
      <c r="AI232" s="122" t="s">
        <v>249</v>
      </c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  <c r="AU232" s="123"/>
      <c r="AV232" s="123"/>
      <c r="AW232" s="123"/>
      <c r="AX232" s="123"/>
      <c r="AY232" s="123"/>
      <c r="AZ232" s="123"/>
      <c r="BA232" s="123"/>
      <c r="BB232" s="123"/>
      <c r="BC232" s="124"/>
      <c r="BD232" s="128">
        <f t="shared" si="12"/>
        <v>0</v>
      </c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29"/>
      <c r="BQ232" s="129"/>
      <c r="BR232" s="129"/>
      <c r="BS232" s="129"/>
      <c r="BT232" s="129"/>
      <c r="BU232" s="129"/>
      <c r="BV232" s="129"/>
      <c r="BW232" s="129"/>
      <c r="BX232" s="129"/>
      <c r="BY232" s="130"/>
      <c r="BZ232" s="128" t="str">
        <f>BZ233</f>
        <v>-</v>
      </c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30"/>
      <c r="CP232" s="125">
        <f>BD232</f>
        <v>0</v>
      </c>
      <c r="CQ232" s="126"/>
      <c r="CR232" s="126"/>
      <c r="CS232" s="126"/>
      <c r="CT232" s="126"/>
      <c r="CU232" s="126"/>
      <c r="CV232" s="126"/>
      <c r="CW232" s="126"/>
      <c r="CX232" s="126"/>
      <c r="CY232" s="126"/>
      <c r="CZ232" s="126"/>
      <c r="DA232" s="126"/>
      <c r="DB232" s="126"/>
      <c r="DC232" s="126"/>
      <c r="DD232" s="126"/>
      <c r="DE232" s="127"/>
    </row>
    <row r="233" spans="2:109" ht="24" customHeight="1" hidden="1">
      <c r="B233" s="47" t="s">
        <v>156</v>
      </c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9"/>
      <c r="AC233" s="119" t="s">
        <v>68</v>
      </c>
      <c r="AD233" s="120"/>
      <c r="AE233" s="120"/>
      <c r="AF233" s="120"/>
      <c r="AG233" s="120"/>
      <c r="AH233" s="121"/>
      <c r="AI233" s="122" t="s">
        <v>248</v>
      </c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  <c r="AT233" s="123"/>
      <c r="AU233" s="123"/>
      <c r="AV233" s="123"/>
      <c r="AW233" s="123"/>
      <c r="AX233" s="123"/>
      <c r="AY233" s="123"/>
      <c r="AZ233" s="123"/>
      <c r="BA233" s="123"/>
      <c r="BB233" s="123"/>
      <c r="BC233" s="124"/>
      <c r="BD233" s="128"/>
      <c r="BE233" s="129"/>
      <c r="BF233" s="129"/>
      <c r="BG233" s="129"/>
      <c r="BH233" s="129"/>
      <c r="BI233" s="129"/>
      <c r="BJ233" s="129"/>
      <c r="BK233" s="129"/>
      <c r="BL233" s="129"/>
      <c r="BM233" s="129"/>
      <c r="BN233" s="129"/>
      <c r="BO233" s="129"/>
      <c r="BP233" s="129"/>
      <c r="BQ233" s="129"/>
      <c r="BR233" s="129"/>
      <c r="BS233" s="129"/>
      <c r="BT233" s="129"/>
      <c r="BU233" s="129"/>
      <c r="BV233" s="129"/>
      <c r="BW233" s="129"/>
      <c r="BX233" s="129"/>
      <c r="BY233" s="130"/>
      <c r="BZ233" s="128" t="s">
        <v>176</v>
      </c>
      <c r="CA233" s="129"/>
      <c r="CB233" s="129"/>
      <c r="CC233" s="129"/>
      <c r="CD233" s="129"/>
      <c r="CE233" s="129"/>
      <c r="CF233" s="129"/>
      <c r="CG233" s="129"/>
      <c r="CH233" s="129"/>
      <c r="CI233" s="129"/>
      <c r="CJ233" s="129"/>
      <c r="CK233" s="129"/>
      <c r="CL233" s="129"/>
      <c r="CM233" s="129"/>
      <c r="CN233" s="129"/>
      <c r="CO233" s="130"/>
      <c r="CP233" s="125">
        <f>BD233</f>
        <v>0</v>
      </c>
      <c r="CQ233" s="126"/>
      <c r="CR233" s="126"/>
      <c r="CS233" s="126"/>
      <c r="CT233" s="126"/>
      <c r="CU233" s="126"/>
      <c r="CV233" s="126"/>
      <c r="CW233" s="126"/>
      <c r="CX233" s="126"/>
      <c r="CY233" s="126"/>
      <c r="CZ233" s="126"/>
      <c r="DA233" s="126"/>
      <c r="DB233" s="126"/>
      <c r="DC233" s="126"/>
      <c r="DD233" s="126"/>
      <c r="DE233" s="127"/>
    </row>
    <row r="234" spans="2:109" ht="58.5" customHeight="1" hidden="1">
      <c r="B234" s="47" t="s">
        <v>330</v>
      </c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9"/>
      <c r="AC234" s="119" t="s">
        <v>68</v>
      </c>
      <c r="AD234" s="120"/>
      <c r="AE234" s="120"/>
      <c r="AF234" s="120"/>
      <c r="AG234" s="120"/>
      <c r="AH234" s="121"/>
      <c r="AI234" s="122" t="s">
        <v>329</v>
      </c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/>
      <c r="AY234" s="123"/>
      <c r="AZ234" s="123"/>
      <c r="BA234" s="123"/>
      <c r="BB234" s="123"/>
      <c r="BC234" s="124"/>
      <c r="BD234" s="128">
        <f>BD237</f>
        <v>0</v>
      </c>
      <c r="BE234" s="129"/>
      <c r="BF234" s="129"/>
      <c r="BG234" s="129"/>
      <c r="BH234" s="129"/>
      <c r="BI234" s="129"/>
      <c r="BJ234" s="129"/>
      <c r="BK234" s="129"/>
      <c r="BL234" s="129"/>
      <c r="BM234" s="129"/>
      <c r="BN234" s="129"/>
      <c r="BO234" s="129"/>
      <c r="BP234" s="129"/>
      <c r="BQ234" s="129"/>
      <c r="BR234" s="129"/>
      <c r="BS234" s="129"/>
      <c r="BT234" s="129"/>
      <c r="BU234" s="129"/>
      <c r="BV234" s="129"/>
      <c r="BW234" s="129"/>
      <c r="BX234" s="129"/>
      <c r="BY234" s="130"/>
      <c r="BZ234" s="128" t="str">
        <f>BZ237</f>
        <v>-</v>
      </c>
      <c r="CA234" s="129"/>
      <c r="CB234" s="129"/>
      <c r="CC234" s="129"/>
      <c r="CD234" s="129"/>
      <c r="CE234" s="129"/>
      <c r="CF234" s="129"/>
      <c r="CG234" s="129"/>
      <c r="CH234" s="129"/>
      <c r="CI234" s="129"/>
      <c r="CJ234" s="129"/>
      <c r="CK234" s="129"/>
      <c r="CL234" s="129"/>
      <c r="CM234" s="129"/>
      <c r="CN234" s="129"/>
      <c r="CO234" s="130"/>
      <c r="CP234" s="125">
        <f>CP235</f>
        <v>0</v>
      </c>
      <c r="CQ234" s="126"/>
      <c r="CR234" s="126"/>
      <c r="CS234" s="126"/>
      <c r="CT234" s="126"/>
      <c r="CU234" s="126"/>
      <c r="CV234" s="126"/>
      <c r="CW234" s="126"/>
      <c r="CX234" s="126"/>
      <c r="CY234" s="126"/>
      <c r="CZ234" s="126"/>
      <c r="DA234" s="126"/>
      <c r="DB234" s="126"/>
      <c r="DC234" s="126"/>
      <c r="DD234" s="126"/>
      <c r="DE234" s="127"/>
    </row>
    <row r="235" spans="2:109" ht="27" customHeight="1" hidden="1">
      <c r="B235" s="47" t="s">
        <v>273</v>
      </c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9"/>
      <c r="AC235" s="119" t="s">
        <v>68</v>
      </c>
      <c r="AD235" s="120"/>
      <c r="AE235" s="120"/>
      <c r="AF235" s="120"/>
      <c r="AG235" s="120"/>
      <c r="AH235" s="121"/>
      <c r="AI235" s="122" t="s">
        <v>328</v>
      </c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  <c r="AY235" s="123"/>
      <c r="AZ235" s="123"/>
      <c r="BA235" s="123"/>
      <c r="BB235" s="123"/>
      <c r="BC235" s="124"/>
      <c r="BD235" s="128">
        <f>BD236</f>
        <v>0</v>
      </c>
      <c r="BE235" s="129"/>
      <c r="BF235" s="129"/>
      <c r="BG235" s="129"/>
      <c r="BH235" s="129"/>
      <c r="BI235" s="129"/>
      <c r="BJ235" s="129"/>
      <c r="BK235" s="129"/>
      <c r="BL235" s="129"/>
      <c r="BM235" s="129"/>
      <c r="BN235" s="129"/>
      <c r="BO235" s="129"/>
      <c r="BP235" s="129"/>
      <c r="BQ235" s="129"/>
      <c r="BR235" s="129"/>
      <c r="BS235" s="129"/>
      <c r="BT235" s="129"/>
      <c r="BU235" s="129"/>
      <c r="BV235" s="129"/>
      <c r="BW235" s="129"/>
      <c r="BX235" s="129"/>
      <c r="BY235" s="130"/>
      <c r="BZ235" s="128" t="str">
        <f>BZ236</f>
        <v>-</v>
      </c>
      <c r="CA235" s="129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29"/>
      <c r="CO235" s="130"/>
      <c r="CP235" s="125">
        <f>CP236</f>
        <v>0</v>
      </c>
      <c r="CQ235" s="126"/>
      <c r="CR235" s="126"/>
      <c r="CS235" s="126"/>
      <c r="CT235" s="126"/>
      <c r="CU235" s="126"/>
      <c r="CV235" s="126"/>
      <c r="CW235" s="126"/>
      <c r="CX235" s="126"/>
      <c r="CY235" s="126"/>
      <c r="CZ235" s="126"/>
      <c r="DA235" s="126"/>
      <c r="DB235" s="126"/>
      <c r="DC235" s="126"/>
      <c r="DD235" s="126"/>
      <c r="DE235" s="127"/>
    </row>
    <row r="236" spans="2:109" ht="36" customHeight="1" hidden="1">
      <c r="B236" s="47" t="s">
        <v>272</v>
      </c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9"/>
      <c r="AC236" s="119" t="s">
        <v>68</v>
      </c>
      <c r="AD236" s="120"/>
      <c r="AE236" s="120"/>
      <c r="AF236" s="120"/>
      <c r="AG236" s="120"/>
      <c r="AH236" s="121"/>
      <c r="AI236" s="122" t="s">
        <v>327</v>
      </c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  <c r="AY236" s="123"/>
      <c r="AZ236" s="123"/>
      <c r="BA236" s="123"/>
      <c r="BB236" s="123"/>
      <c r="BC236" s="124"/>
      <c r="BD236" s="128">
        <f>BD237</f>
        <v>0</v>
      </c>
      <c r="BE236" s="129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29"/>
      <c r="BP236" s="129"/>
      <c r="BQ236" s="129"/>
      <c r="BR236" s="129"/>
      <c r="BS236" s="129"/>
      <c r="BT236" s="129"/>
      <c r="BU236" s="129"/>
      <c r="BV236" s="129"/>
      <c r="BW236" s="129"/>
      <c r="BX236" s="129"/>
      <c r="BY236" s="130"/>
      <c r="BZ236" s="128" t="str">
        <f>BZ237</f>
        <v>-</v>
      </c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29"/>
      <c r="CO236" s="130"/>
      <c r="CP236" s="125">
        <f>CP237</f>
        <v>0</v>
      </c>
      <c r="CQ236" s="126"/>
      <c r="CR236" s="126"/>
      <c r="CS236" s="126"/>
      <c r="CT236" s="126"/>
      <c r="CU236" s="126"/>
      <c r="CV236" s="126"/>
      <c r="CW236" s="126"/>
      <c r="CX236" s="126"/>
      <c r="CY236" s="126"/>
      <c r="CZ236" s="126"/>
      <c r="DA236" s="126"/>
      <c r="DB236" s="126"/>
      <c r="DC236" s="126"/>
      <c r="DD236" s="126"/>
      <c r="DE236" s="127"/>
    </row>
    <row r="237" spans="2:109" ht="36" customHeight="1" hidden="1">
      <c r="B237" s="47" t="s">
        <v>228</v>
      </c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9"/>
      <c r="AC237" s="119" t="s">
        <v>68</v>
      </c>
      <c r="AD237" s="120"/>
      <c r="AE237" s="120"/>
      <c r="AF237" s="120"/>
      <c r="AG237" s="120"/>
      <c r="AH237" s="121"/>
      <c r="AI237" s="122" t="s">
        <v>326</v>
      </c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  <c r="AY237" s="123"/>
      <c r="AZ237" s="123"/>
      <c r="BA237" s="123"/>
      <c r="BB237" s="123"/>
      <c r="BC237" s="124"/>
      <c r="BD237" s="128">
        <f>BD238</f>
        <v>0</v>
      </c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30"/>
      <c r="BZ237" s="128" t="str">
        <f>BZ238</f>
        <v>-</v>
      </c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30"/>
      <c r="CP237" s="125">
        <f>BD237</f>
        <v>0</v>
      </c>
      <c r="CQ237" s="126"/>
      <c r="CR237" s="126"/>
      <c r="CS237" s="126"/>
      <c r="CT237" s="126"/>
      <c r="CU237" s="126"/>
      <c r="CV237" s="126"/>
      <c r="CW237" s="126"/>
      <c r="CX237" s="126"/>
      <c r="CY237" s="126"/>
      <c r="CZ237" s="126"/>
      <c r="DA237" s="126"/>
      <c r="DB237" s="126"/>
      <c r="DC237" s="126"/>
      <c r="DD237" s="126"/>
      <c r="DE237" s="127"/>
    </row>
    <row r="238" spans="2:109" ht="18.75" customHeight="1" hidden="1">
      <c r="B238" s="47" t="s">
        <v>196</v>
      </c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9"/>
      <c r="AC238" s="119" t="s">
        <v>68</v>
      </c>
      <c r="AD238" s="120"/>
      <c r="AE238" s="120"/>
      <c r="AF238" s="120"/>
      <c r="AG238" s="120"/>
      <c r="AH238" s="121"/>
      <c r="AI238" s="122" t="s">
        <v>325</v>
      </c>
      <c r="AJ238" s="123"/>
      <c r="AK238" s="123"/>
      <c r="AL238" s="123"/>
      <c r="AM238" s="123"/>
      <c r="AN238" s="123"/>
      <c r="AO238" s="123"/>
      <c r="AP238" s="123"/>
      <c r="AQ238" s="123"/>
      <c r="AR238" s="123"/>
      <c r="AS238" s="123"/>
      <c r="AT238" s="123"/>
      <c r="AU238" s="123"/>
      <c r="AV238" s="123"/>
      <c r="AW238" s="123"/>
      <c r="AX238" s="123"/>
      <c r="AY238" s="123"/>
      <c r="AZ238" s="123"/>
      <c r="BA238" s="123"/>
      <c r="BB238" s="123"/>
      <c r="BC238" s="124"/>
      <c r="BD238" s="128">
        <f>BD239</f>
        <v>0</v>
      </c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30"/>
      <c r="BZ238" s="128" t="str">
        <f>BZ239</f>
        <v>-</v>
      </c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30"/>
      <c r="CP238" s="125">
        <f>BD238</f>
        <v>0</v>
      </c>
      <c r="CQ238" s="126"/>
      <c r="CR238" s="126"/>
      <c r="CS238" s="126"/>
      <c r="CT238" s="126"/>
      <c r="CU238" s="126"/>
      <c r="CV238" s="126"/>
      <c r="CW238" s="126"/>
      <c r="CX238" s="126"/>
      <c r="CY238" s="126"/>
      <c r="CZ238" s="126"/>
      <c r="DA238" s="126"/>
      <c r="DB238" s="126"/>
      <c r="DC238" s="126"/>
      <c r="DD238" s="126"/>
      <c r="DE238" s="127"/>
    </row>
    <row r="239" spans="2:109" ht="18.75" customHeight="1" hidden="1">
      <c r="B239" s="47" t="s">
        <v>145</v>
      </c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9"/>
      <c r="AC239" s="119" t="s">
        <v>68</v>
      </c>
      <c r="AD239" s="120"/>
      <c r="AE239" s="120"/>
      <c r="AF239" s="120"/>
      <c r="AG239" s="120"/>
      <c r="AH239" s="121"/>
      <c r="AI239" s="122" t="s">
        <v>324</v>
      </c>
      <c r="AJ239" s="123"/>
      <c r="AK239" s="123"/>
      <c r="AL239" s="123"/>
      <c r="AM239" s="123"/>
      <c r="AN239" s="123"/>
      <c r="AO239" s="123"/>
      <c r="AP239" s="123"/>
      <c r="AQ239" s="123"/>
      <c r="AR239" s="123"/>
      <c r="AS239" s="123"/>
      <c r="AT239" s="123"/>
      <c r="AU239" s="123"/>
      <c r="AV239" s="123"/>
      <c r="AW239" s="123"/>
      <c r="AX239" s="123"/>
      <c r="AY239" s="123"/>
      <c r="AZ239" s="123"/>
      <c r="BA239" s="123"/>
      <c r="BB239" s="123"/>
      <c r="BC239" s="124"/>
      <c r="BD239" s="128">
        <f>BD240</f>
        <v>0</v>
      </c>
      <c r="BE239" s="129"/>
      <c r="BF239" s="12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29"/>
      <c r="BY239" s="130"/>
      <c r="BZ239" s="128" t="str">
        <f>BZ240</f>
        <v>-</v>
      </c>
      <c r="CA239" s="129"/>
      <c r="CB239" s="129"/>
      <c r="CC239" s="129"/>
      <c r="CD239" s="129"/>
      <c r="CE239" s="129"/>
      <c r="CF239" s="129"/>
      <c r="CG239" s="129"/>
      <c r="CH239" s="129"/>
      <c r="CI239" s="129"/>
      <c r="CJ239" s="129"/>
      <c r="CK239" s="129"/>
      <c r="CL239" s="129"/>
      <c r="CM239" s="129"/>
      <c r="CN239" s="129"/>
      <c r="CO239" s="130"/>
      <c r="CP239" s="125">
        <f>BD239</f>
        <v>0</v>
      </c>
      <c r="CQ239" s="126"/>
      <c r="CR239" s="126"/>
      <c r="CS239" s="126"/>
      <c r="CT239" s="126"/>
      <c r="CU239" s="126"/>
      <c r="CV239" s="126"/>
      <c r="CW239" s="126"/>
      <c r="CX239" s="126"/>
      <c r="CY239" s="126"/>
      <c r="CZ239" s="126"/>
      <c r="DA239" s="126"/>
      <c r="DB239" s="126"/>
      <c r="DC239" s="126"/>
      <c r="DD239" s="126"/>
      <c r="DE239" s="127"/>
    </row>
    <row r="240" spans="2:109" ht="24" customHeight="1" hidden="1">
      <c r="B240" s="47" t="s">
        <v>156</v>
      </c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9"/>
      <c r="AC240" s="119" t="s">
        <v>68</v>
      </c>
      <c r="AD240" s="120"/>
      <c r="AE240" s="120"/>
      <c r="AF240" s="120"/>
      <c r="AG240" s="120"/>
      <c r="AH240" s="121"/>
      <c r="AI240" s="122" t="s">
        <v>323</v>
      </c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  <c r="AY240" s="123"/>
      <c r="AZ240" s="123"/>
      <c r="BA240" s="123"/>
      <c r="BB240" s="123"/>
      <c r="BC240" s="124"/>
      <c r="BD240" s="128"/>
      <c r="BE240" s="129"/>
      <c r="BF240" s="129"/>
      <c r="BG240" s="129"/>
      <c r="BH240" s="129"/>
      <c r="BI240" s="129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29"/>
      <c r="BT240" s="129"/>
      <c r="BU240" s="129"/>
      <c r="BV240" s="129"/>
      <c r="BW240" s="129"/>
      <c r="BX240" s="129"/>
      <c r="BY240" s="130"/>
      <c r="BZ240" s="128" t="s">
        <v>176</v>
      </c>
      <c r="CA240" s="129"/>
      <c r="CB240" s="129"/>
      <c r="CC240" s="129"/>
      <c r="CD240" s="129"/>
      <c r="CE240" s="129"/>
      <c r="CF240" s="129"/>
      <c r="CG240" s="129"/>
      <c r="CH240" s="129"/>
      <c r="CI240" s="129"/>
      <c r="CJ240" s="129"/>
      <c r="CK240" s="129"/>
      <c r="CL240" s="129"/>
      <c r="CM240" s="129"/>
      <c r="CN240" s="129"/>
      <c r="CO240" s="130"/>
      <c r="CP240" s="125">
        <f>BD240</f>
        <v>0</v>
      </c>
      <c r="CQ240" s="126"/>
      <c r="CR240" s="126"/>
      <c r="CS240" s="126"/>
      <c r="CT240" s="126"/>
      <c r="CU240" s="126"/>
      <c r="CV240" s="126"/>
      <c r="CW240" s="126"/>
      <c r="CX240" s="126"/>
      <c r="CY240" s="126"/>
      <c r="CZ240" s="126"/>
      <c r="DA240" s="126"/>
      <c r="DB240" s="126"/>
      <c r="DC240" s="126"/>
      <c r="DD240" s="126"/>
      <c r="DE240" s="127"/>
    </row>
    <row r="241" spans="2:109" ht="24" customHeight="1" hidden="1">
      <c r="B241" s="47" t="s">
        <v>145</v>
      </c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9"/>
      <c r="AC241" s="119" t="s">
        <v>68</v>
      </c>
      <c r="AD241" s="120"/>
      <c r="AE241" s="120"/>
      <c r="AF241" s="120"/>
      <c r="AG241" s="120"/>
      <c r="AH241" s="121"/>
      <c r="AI241" s="122" t="s">
        <v>269</v>
      </c>
      <c r="AJ241" s="123"/>
      <c r="AK241" s="123"/>
      <c r="AL241" s="123"/>
      <c r="AM241" s="123"/>
      <c r="AN241" s="123"/>
      <c r="AO241" s="123"/>
      <c r="AP241" s="123"/>
      <c r="AQ241" s="123"/>
      <c r="AR241" s="123"/>
      <c r="AS241" s="123"/>
      <c r="AT241" s="123"/>
      <c r="AU241" s="123"/>
      <c r="AV241" s="123"/>
      <c r="AW241" s="123"/>
      <c r="AX241" s="123"/>
      <c r="AY241" s="123"/>
      <c r="AZ241" s="123"/>
      <c r="BA241" s="123"/>
      <c r="BB241" s="123"/>
      <c r="BC241" s="124"/>
      <c r="BD241" s="128" t="str">
        <f>BD242</f>
        <v>-</v>
      </c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30"/>
      <c r="BZ241" s="128" t="str">
        <f>BZ242</f>
        <v>-</v>
      </c>
      <c r="CA241" s="129"/>
      <c r="CB241" s="129"/>
      <c r="CC241" s="129"/>
      <c r="CD241" s="129"/>
      <c r="CE241" s="129"/>
      <c r="CF241" s="129"/>
      <c r="CG241" s="129"/>
      <c r="CH241" s="129"/>
      <c r="CI241" s="129"/>
      <c r="CJ241" s="129"/>
      <c r="CK241" s="129"/>
      <c r="CL241" s="129"/>
      <c r="CM241" s="129"/>
      <c r="CN241" s="129"/>
      <c r="CO241" s="130"/>
      <c r="CP241" s="125" t="s">
        <v>176</v>
      </c>
      <c r="CQ241" s="126"/>
      <c r="CR241" s="126"/>
      <c r="CS241" s="126"/>
      <c r="CT241" s="126"/>
      <c r="CU241" s="126"/>
      <c r="CV241" s="126"/>
      <c r="CW241" s="126"/>
      <c r="CX241" s="126"/>
      <c r="CY241" s="126"/>
      <c r="CZ241" s="126"/>
      <c r="DA241" s="126"/>
      <c r="DB241" s="126"/>
      <c r="DC241" s="126"/>
      <c r="DD241" s="126"/>
      <c r="DE241" s="127"/>
    </row>
    <row r="242" spans="2:109" ht="24" customHeight="1" hidden="1">
      <c r="B242" s="47" t="s">
        <v>198</v>
      </c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9"/>
      <c r="AC242" s="119" t="s">
        <v>68</v>
      </c>
      <c r="AD242" s="120"/>
      <c r="AE242" s="120"/>
      <c r="AF242" s="120"/>
      <c r="AG242" s="120"/>
      <c r="AH242" s="121"/>
      <c r="AI242" s="122" t="s">
        <v>268</v>
      </c>
      <c r="AJ242" s="123"/>
      <c r="AK242" s="123"/>
      <c r="AL242" s="123"/>
      <c r="AM242" s="123"/>
      <c r="AN242" s="123"/>
      <c r="AO242" s="123"/>
      <c r="AP242" s="123"/>
      <c r="AQ242" s="123"/>
      <c r="AR242" s="123"/>
      <c r="AS242" s="123"/>
      <c r="AT242" s="123"/>
      <c r="AU242" s="123"/>
      <c r="AV242" s="123"/>
      <c r="AW242" s="123"/>
      <c r="AX242" s="123"/>
      <c r="AY242" s="123"/>
      <c r="AZ242" s="123"/>
      <c r="BA242" s="123"/>
      <c r="BB242" s="123"/>
      <c r="BC242" s="124"/>
      <c r="BD242" s="128" t="s">
        <v>176</v>
      </c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29"/>
      <c r="BQ242" s="129"/>
      <c r="BR242" s="129"/>
      <c r="BS242" s="129"/>
      <c r="BT242" s="129"/>
      <c r="BU242" s="129"/>
      <c r="BV242" s="129"/>
      <c r="BW242" s="129"/>
      <c r="BX242" s="129"/>
      <c r="BY242" s="130"/>
      <c r="BZ242" s="128" t="s">
        <v>176</v>
      </c>
      <c r="CA242" s="129"/>
      <c r="CB242" s="129"/>
      <c r="CC242" s="129"/>
      <c r="CD242" s="129"/>
      <c r="CE242" s="129"/>
      <c r="CF242" s="129"/>
      <c r="CG242" s="129"/>
      <c r="CH242" s="129"/>
      <c r="CI242" s="129"/>
      <c r="CJ242" s="129"/>
      <c r="CK242" s="129"/>
      <c r="CL242" s="129"/>
      <c r="CM242" s="129"/>
      <c r="CN242" s="129"/>
      <c r="CO242" s="130"/>
      <c r="CP242" s="125" t="s">
        <v>176</v>
      </c>
      <c r="CQ242" s="126"/>
      <c r="CR242" s="126"/>
      <c r="CS242" s="126"/>
      <c r="CT242" s="126"/>
      <c r="CU242" s="126"/>
      <c r="CV242" s="126"/>
      <c r="CW242" s="126"/>
      <c r="CX242" s="126"/>
      <c r="CY242" s="126"/>
      <c r="CZ242" s="126"/>
      <c r="DA242" s="126"/>
      <c r="DB242" s="126"/>
      <c r="DC242" s="126"/>
      <c r="DD242" s="126"/>
      <c r="DE242" s="127"/>
    </row>
    <row r="243" spans="2:109" s="24" customFormat="1" ht="18.75" customHeight="1">
      <c r="B243" s="58" t="s">
        <v>167</v>
      </c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60"/>
      <c r="AC243" s="135" t="s">
        <v>68</v>
      </c>
      <c r="AD243" s="136"/>
      <c r="AE243" s="136"/>
      <c r="AF243" s="136"/>
      <c r="AG243" s="136"/>
      <c r="AH243" s="137"/>
      <c r="AI243" s="141" t="s">
        <v>568</v>
      </c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3"/>
      <c r="BD243" s="150">
        <f>BD244+BD286</f>
        <v>10003200</v>
      </c>
      <c r="BE243" s="151"/>
      <c r="BF243" s="151"/>
      <c r="BG243" s="151"/>
      <c r="BH243" s="151"/>
      <c r="BI243" s="151"/>
      <c r="BJ243" s="151"/>
      <c r="BK243" s="151"/>
      <c r="BL243" s="151"/>
      <c r="BM243" s="151"/>
      <c r="BN243" s="151"/>
      <c r="BO243" s="151"/>
      <c r="BP243" s="151"/>
      <c r="BQ243" s="151"/>
      <c r="BR243" s="151"/>
      <c r="BS243" s="151"/>
      <c r="BT243" s="151"/>
      <c r="BU243" s="151"/>
      <c r="BV243" s="151"/>
      <c r="BW243" s="151"/>
      <c r="BX243" s="151"/>
      <c r="BY243" s="152"/>
      <c r="BZ243" s="150">
        <f>BZ244+BZ286</f>
        <v>180385.62</v>
      </c>
      <c r="CA243" s="151"/>
      <c r="CB243" s="151"/>
      <c r="CC243" s="151"/>
      <c r="CD243" s="151"/>
      <c r="CE243" s="151"/>
      <c r="CF243" s="151"/>
      <c r="CG243" s="151"/>
      <c r="CH243" s="151"/>
      <c r="CI243" s="151"/>
      <c r="CJ243" s="151"/>
      <c r="CK243" s="151"/>
      <c r="CL243" s="151"/>
      <c r="CM243" s="151"/>
      <c r="CN243" s="151"/>
      <c r="CO243" s="152"/>
      <c r="CP243" s="138">
        <f aca="true" t="shared" si="13" ref="CP243:CP250">BD243-BZ243</f>
        <v>9822814.38</v>
      </c>
      <c r="CQ243" s="139"/>
      <c r="CR243" s="139"/>
      <c r="CS243" s="139"/>
      <c r="CT243" s="139"/>
      <c r="CU243" s="139"/>
      <c r="CV243" s="139"/>
      <c r="CW243" s="139"/>
      <c r="CX243" s="139"/>
      <c r="CY243" s="139"/>
      <c r="CZ243" s="139"/>
      <c r="DA243" s="139"/>
      <c r="DB243" s="139"/>
      <c r="DC243" s="139"/>
      <c r="DD243" s="139"/>
      <c r="DE243" s="140"/>
    </row>
    <row r="244" spans="2:109" s="24" customFormat="1" ht="17.25" customHeight="1">
      <c r="B244" s="58" t="s">
        <v>299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60"/>
      <c r="AC244" s="135" t="s">
        <v>68</v>
      </c>
      <c r="AD244" s="136"/>
      <c r="AE244" s="136"/>
      <c r="AF244" s="136"/>
      <c r="AG244" s="136"/>
      <c r="AH244" s="137"/>
      <c r="AI244" s="141" t="s">
        <v>569</v>
      </c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3"/>
      <c r="BD244" s="150">
        <f>BD245+BD262</f>
        <v>9461700</v>
      </c>
      <c r="BE244" s="151"/>
      <c r="BF244" s="151"/>
      <c r="BG244" s="151"/>
      <c r="BH244" s="151"/>
      <c r="BI244" s="151"/>
      <c r="BJ244" s="151"/>
      <c r="BK244" s="151"/>
      <c r="BL244" s="151"/>
      <c r="BM244" s="151"/>
      <c r="BN244" s="151"/>
      <c r="BO244" s="151"/>
      <c r="BP244" s="151"/>
      <c r="BQ244" s="151"/>
      <c r="BR244" s="151"/>
      <c r="BS244" s="151"/>
      <c r="BT244" s="151"/>
      <c r="BU244" s="151"/>
      <c r="BV244" s="151"/>
      <c r="BW244" s="151"/>
      <c r="BX244" s="151"/>
      <c r="BY244" s="152"/>
      <c r="BZ244" s="150">
        <f aca="true" t="shared" si="14" ref="BZ244:BZ249">BZ245</f>
        <v>46854.3</v>
      </c>
      <c r="CA244" s="151"/>
      <c r="CB244" s="151"/>
      <c r="CC244" s="151"/>
      <c r="CD244" s="151"/>
      <c r="CE244" s="151"/>
      <c r="CF244" s="151"/>
      <c r="CG244" s="151"/>
      <c r="CH244" s="151"/>
      <c r="CI244" s="151"/>
      <c r="CJ244" s="151"/>
      <c r="CK244" s="151"/>
      <c r="CL244" s="151"/>
      <c r="CM244" s="151"/>
      <c r="CN244" s="151"/>
      <c r="CO244" s="152"/>
      <c r="CP244" s="138">
        <f t="shared" si="13"/>
        <v>9414845.7</v>
      </c>
      <c r="CQ244" s="139"/>
      <c r="CR244" s="139"/>
      <c r="CS244" s="139"/>
      <c r="CT244" s="139"/>
      <c r="CU244" s="139"/>
      <c r="CV244" s="139"/>
      <c r="CW244" s="139"/>
      <c r="CX244" s="139"/>
      <c r="CY244" s="139"/>
      <c r="CZ244" s="139"/>
      <c r="DA244" s="139"/>
      <c r="DB244" s="139"/>
      <c r="DC244" s="139"/>
      <c r="DD244" s="139"/>
      <c r="DE244" s="140"/>
    </row>
    <row r="245" spans="2:109" ht="49.5" customHeight="1">
      <c r="B245" s="47" t="s">
        <v>428</v>
      </c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9"/>
      <c r="AC245" s="119" t="s">
        <v>68</v>
      </c>
      <c r="AD245" s="120"/>
      <c r="AE245" s="120"/>
      <c r="AF245" s="120"/>
      <c r="AG245" s="120"/>
      <c r="AH245" s="121"/>
      <c r="AI245" s="122" t="s">
        <v>570</v>
      </c>
      <c r="AJ245" s="123"/>
      <c r="AK245" s="123"/>
      <c r="AL245" s="123"/>
      <c r="AM245" s="123"/>
      <c r="AN245" s="123"/>
      <c r="AO245" s="123"/>
      <c r="AP245" s="123"/>
      <c r="AQ245" s="123"/>
      <c r="AR245" s="123"/>
      <c r="AS245" s="123"/>
      <c r="AT245" s="123"/>
      <c r="AU245" s="123"/>
      <c r="AV245" s="123"/>
      <c r="AW245" s="123"/>
      <c r="AX245" s="123"/>
      <c r="AY245" s="123"/>
      <c r="AZ245" s="123"/>
      <c r="BA245" s="123"/>
      <c r="BB245" s="123"/>
      <c r="BC245" s="124"/>
      <c r="BD245" s="44">
        <f>BD246</f>
        <v>200000</v>
      </c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>
        <f t="shared" si="14"/>
        <v>46854.3</v>
      </c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125">
        <f t="shared" si="13"/>
        <v>153145.7</v>
      </c>
      <c r="CQ245" s="126"/>
      <c r="CR245" s="126"/>
      <c r="CS245" s="126"/>
      <c r="CT245" s="126"/>
      <c r="CU245" s="126"/>
      <c r="CV245" s="126"/>
      <c r="CW245" s="126"/>
      <c r="CX245" s="126"/>
      <c r="CY245" s="126"/>
      <c r="CZ245" s="126"/>
      <c r="DA245" s="126"/>
      <c r="DB245" s="126"/>
      <c r="DC245" s="126"/>
      <c r="DD245" s="126"/>
      <c r="DE245" s="127"/>
    </row>
    <row r="246" spans="2:109" ht="34.5" customHeight="1">
      <c r="B246" s="47" t="s">
        <v>383</v>
      </c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9"/>
      <c r="AC246" s="119" t="s">
        <v>68</v>
      </c>
      <c r="AD246" s="120"/>
      <c r="AE246" s="120"/>
      <c r="AF246" s="120"/>
      <c r="AG246" s="120"/>
      <c r="AH246" s="121"/>
      <c r="AI246" s="122" t="s">
        <v>571</v>
      </c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3"/>
      <c r="AT246" s="123"/>
      <c r="AU246" s="123"/>
      <c r="AV246" s="123"/>
      <c r="AW246" s="123"/>
      <c r="AX246" s="123"/>
      <c r="AY246" s="123"/>
      <c r="AZ246" s="123"/>
      <c r="BA246" s="123"/>
      <c r="BB246" s="123"/>
      <c r="BC246" s="124"/>
      <c r="BD246" s="44">
        <f>BD247</f>
        <v>200000</v>
      </c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>
        <f t="shared" si="14"/>
        <v>46854.3</v>
      </c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125">
        <f t="shared" si="13"/>
        <v>153145.7</v>
      </c>
      <c r="CQ246" s="126"/>
      <c r="CR246" s="126"/>
      <c r="CS246" s="126"/>
      <c r="CT246" s="126"/>
      <c r="CU246" s="126"/>
      <c r="CV246" s="126"/>
      <c r="CW246" s="126"/>
      <c r="CX246" s="126"/>
      <c r="CY246" s="126"/>
      <c r="CZ246" s="126"/>
      <c r="DA246" s="126"/>
      <c r="DB246" s="126"/>
      <c r="DC246" s="126"/>
      <c r="DD246" s="126"/>
      <c r="DE246" s="127"/>
    </row>
    <row r="247" spans="2:109" ht="102.75" customHeight="1">
      <c r="B247" s="47" t="s">
        <v>1</v>
      </c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9"/>
      <c r="AC247" s="119" t="s">
        <v>68</v>
      </c>
      <c r="AD247" s="120"/>
      <c r="AE247" s="120"/>
      <c r="AF247" s="120"/>
      <c r="AG247" s="120"/>
      <c r="AH247" s="121"/>
      <c r="AI247" s="122" t="s">
        <v>572</v>
      </c>
      <c r="AJ247" s="123"/>
      <c r="AK247" s="123"/>
      <c r="AL247" s="123"/>
      <c r="AM247" s="123"/>
      <c r="AN247" s="123"/>
      <c r="AO247" s="123"/>
      <c r="AP247" s="123"/>
      <c r="AQ247" s="123"/>
      <c r="AR247" s="123"/>
      <c r="AS247" s="123"/>
      <c r="AT247" s="123"/>
      <c r="AU247" s="123"/>
      <c r="AV247" s="123"/>
      <c r="AW247" s="123"/>
      <c r="AX247" s="123"/>
      <c r="AY247" s="123"/>
      <c r="AZ247" s="123"/>
      <c r="BA247" s="123"/>
      <c r="BB247" s="123"/>
      <c r="BC247" s="124"/>
      <c r="BD247" s="44">
        <f>BD248+BD252</f>
        <v>200000</v>
      </c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>
        <f t="shared" si="14"/>
        <v>46854.3</v>
      </c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125">
        <f t="shared" si="13"/>
        <v>153145.7</v>
      </c>
      <c r="CQ247" s="126"/>
      <c r="CR247" s="126"/>
      <c r="CS247" s="126"/>
      <c r="CT247" s="126"/>
      <c r="CU247" s="126"/>
      <c r="CV247" s="126"/>
      <c r="CW247" s="126"/>
      <c r="CX247" s="126"/>
      <c r="CY247" s="126"/>
      <c r="CZ247" s="126"/>
      <c r="DA247" s="126"/>
      <c r="DB247" s="126"/>
      <c r="DC247" s="126"/>
      <c r="DD247" s="126"/>
      <c r="DE247" s="127"/>
    </row>
    <row r="248" spans="2:109" ht="36.75" customHeight="1">
      <c r="B248" s="47" t="s">
        <v>503</v>
      </c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9"/>
      <c r="AC248" s="119" t="s">
        <v>68</v>
      </c>
      <c r="AD248" s="120"/>
      <c r="AE248" s="120"/>
      <c r="AF248" s="120"/>
      <c r="AG248" s="120"/>
      <c r="AH248" s="121"/>
      <c r="AI248" s="122" t="s">
        <v>573</v>
      </c>
      <c r="AJ248" s="123"/>
      <c r="AK248" s="123"/>
      <c r="AL248" s="123"/>
      <c r="AM248" s="123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3"/>
      <c r="AZ248" s="123"/>
      <c r="BA248" s="123"/>
      <c r="BB248" s="123"/>
      <c r="BC248" s="124"/>
      <c r="BD248" s="44">
        <f>BD249</f>
        <v>200000</v>
      </c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>
        <f t="shared" si="14"/>
        <v>46854.3</v>
      </c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125">
        <f t="shared" si="13"/>
        <v>153145.7</v>
      </c>
      <c r="CQ248" s="126"/>
      <c r="CR248" s="126"/>
      <c r="CS248" s="126"/>
      <c r="CT248" s="126"/>
      <c r="CU248" s="126"/>
      <c r="CV248" s="126"/>
      <c r="CW248" s="126"/>
      <c r="CX248" s="126"/>
      <c r="CY248" s="126"/>
      <c r="CZ248" s="126"/>
      <c r="DA248" s="126"/>
      <c r="DB248" s="126"/>
      <c r="DC248" s="126"/>
      <c r="DD248" s="126"/>
      <c r="DE248" s="127"/>
    </row>
    <row r="249" spans="2:109" ht="33.75" customHeight="1">
      <c r="B249" s="47" t="s">
        <v>467</v>
      </c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9"/>
      <c r="AC249" s="119" t="s">
        <v>68</v>
      </c>
      <c r="AD249" s="120"/>
      <c r="AE249" s="120"/>
      <c r="AF249" s="120"/>
      <c r="AG249" s="120"/>
      <c r="AH249" s="121"/>
      <c r="AI249" s="122" t="s">
        <v>574</v>
      </c>
      <c r="AJ249" s="123"/>
      <c r="AK249" s="123"/>
      <c r="AL249" s="123"/>
      <c r="AM249" s="123"/>
      <c r="AN249" s="123"/>
      <c r="AO249" s="123"/>
      <c r="AP249" s="123"/>
      <c r="AQ249" s="123"/>
      <c r="AR249" s="123"/>
      <c r="AS249" s="123"/>
      <c r="AT249" s="123"/>
      <c r="AU249" s="123"/>
      <c r="AV249" s="123"/>
      <c r="AW249" s="123"/>
      <c r="AX249" s="123"/>
      <c r="AY249" s="123"/>
      <c r="AZ249" s="123"/>
      <c r="BA249" s="123"/>
      <c r="BB249" s="123"/>
      <c r="BC249" s="124"/>
      <c r="BD249" s="44">
        <f>BD250</f>
        <v>200000</v>
      </c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>
        <f t="shared" si="14"/>
        <v>46854.3</v>
      </c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125">
        <f t="shared" si="13"/>
        <v>153145.7</v>
      </c>
      <c r="CQ249" s="126"/>
      <c r="CR249" s="126"/>
      <c r="CS249" s="126"/>
      <c r="CT249" s="126"/>
      <c r="CU249" s="126"/>
      <c r="CV249" s="126"/>
      <c r="CW249" s="126"/>
      <c r="CX249" s="126"/>
      <c r="CY249" s="126"/>
      <c r="CZ249" s="126"/>
      <c r="DA249" s="126"/>
      <c r="DB249" s="126"/>
      <c r="DC249" s="126"/>
      <c r="DD249" s="126"/>
      <c r="DE249" s="127"/>
    </row>
    <row r="250" spans="2:109" ht="35.25" customHeight="1">
      <c r="B250" s="47" t="s">
        <v>103</v>
      </c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9"/>
      <c r="AC250" s="119" t="s">
        <v>68</v>
      </c>
      <c r="AD250" s="120"/>
      <c r="AE250" s="120"/>
      <c r="AF250" s="120"/>
      <c r="AG250" s="120"/>
      <c r="AH250" s="121"/>
      <c r="AI250" s="122" t="s">
        <v>575</v>
      </c>
      <c r="AJ250" s="123"/>
      <c r="AK250" s="123"/>
      <c r="AL250" s="123"/>
      <c r="AM250" s="123"/>
      <c r="AN250" s="123"/>
      <c r="AO250" s="123"/>
      <c r="AP250" s="123"/>
      <c r="AQ250" s="123"/>
      <c r="AR250" s="123"/>
      <c r="AS250" s="123"/>
      <c r="AT250" s="123"/>
      <c r="AU250" s="123"/>
      <c r="AV250" s="123"/>
      <c r="AW250" s="123"/>
      <c r="AX250" s="123"/>
      <c r="AY250" s="123"/>
      <c r="AZ250" s="123"/>
      <c r="BA250" s="123"/>
      <c r="BB250" s="123"/>
      <c r="BC250" s="124"/>
      <c r="BD250" s="44">
        <v>200000</v>
      </c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>
        <v>46854.3</v>
      </c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125">
        <f t="shared" si="13"/>
        <v>153145.7</v>
      </c>
      <c r="CQ250" s="126"/>
      <c r="CR250" s="126"/>
      <c r="CS250" s="126"/>
      <c r="CT250" s="126"/>
      <c r="CU250" s="126"/>
      <c r="CV250" s="126"/>
      <c r="CW250" s="126"/>
      <c r="CX250" s="126"/>
      <c r="CY250" s="126"/>
      <c r="CZ250" s="126"/>
      <c r="DA250" s="126"/>
      <c r="DB250" s="126"/>
      <c r="DC250" s="126"/>
      <c r="DD250" s="126"/>
      <c r="DE250" s="127"/>
    </row>
    <row r="251" spans="2:109" ht="24" customHeight="1" hidden="1">
      <c r="B251" s="47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9"/>
      <c r="AC251" s="119"/>
      <c r="AD251" s="120"/>
      <c r="AE251" s="120"/>
      <c r="AF251" s="120"/>
      <c r="AG251" s="120"/>
      <c r="AH251" s="121"/>
      <c r="AI251" s="122"/>
      <c r="AJ251" s="123"/>
      <c r="AK251" s="123"/>
      <c r="AL251" s="123"/>
      <c r="AM251" s="123"/>
      <c r="AN251" s="123"/>
      <c r="AO251" s="123"/>
      <c r="AP251" s="123"/>
      <c r="AQ251" s="123"/>
      <c r="AR251" s="123"/>
      <c r="AS251" s="123"/>
      <c r="AT251" s="123"/>
      <c r="AU251" s="123"/>
      <c r="AV251" s="123"/>
      <c r="AW251" s="123"/>
      <c r="AX251" s="123"/>
      <c r="AY251" s="123"/>
      <c r="AZ251" s="123"/>
      <c r="BA251" s="123"/>
      <c r="BB251" s="123"/>
      <c r="BC251" s="12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125"/>
      <c r="CQ251" s="126"/>
      <c r="CR251" s="126"/>
      <c r="CS251" s="126"/>
      <c r="CT251" s="126"/>
      <c r="CU251" s="126"/>
      <c r="CV251" s="126"/>
      <c r="CW251" s="126"/>
      <c r="CX251" s="126"/>
      <c r="CY251" s="126"/>
      <c r="CZ251" s="126"/>
      <c r="DA251" s="126"/>
      <c r="DB251" s="126"/>
      <c r="DC251" s="126"/>
      <c r="DD251" s="126"/>
      <c r="DE251" s="127"/>
    </row>
    <row r="252" spans="2:109" ht="36.75" customHeight="1" hidden="1">
      <c r="B252" s="47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9"/>
      <c r="AC252" s="119"/>
      <c r="AD252" s="120"/>
      <c r="AE252" s="120"/>
      <c r="AF252" s="120"/>
      <c r="AG252" s="120"/>
      <c r="AH252" s="121"/>
      <c r="AI252" s="122"/>
      <c r="AJ252" s="123"/>
      <c r="AK252" s="123"/>
      <c r="AL252" s="123"/>
      <c r="AM252" s="123"/>
      <c r="AN252" s="123"/>
      <c r="AO252" s="123"/>
      <c r="AP252" s="123"/>
      <c r="AQ252" s="123"/>
      <c r="AR252" s="123"/>
      <c r="AS252" s="123"/>
      <c r="AT252" s="123"/>
      <c r="AU252" s="123"/>
      <c r="AV252" s="123"/>
      <c r="AW252" s="123"/>
      <c r="AX252" s="123"/>
      <c r="AY252" s="123"/>
      <c r="AZ252" s="123"/>
      <c r="BA252" s="123"/>
      <c r="BB252" s="123"/>
      <c r="BC252" s="12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125"/>
      <c r="CQ252" s="126"/>
      <c r="CR252" s="126"/>
      <c r="CS252" s="126"/>
      <c r="CT252" s="126"/>
      <c r="CU252" s="126"/>
      <c r="CV252" s="126"/>
      <c r="CW252" s="126"/>
      <c r="CX252" s="126"/>
      <c r="CY252" s="126"/>
      <c r="CZ252" s="126"/>
      <c r="DA252" s="126"/>
      <c r="DB252" s="126"/>
      <c r="DC252" s="126"/>
      <c r="DD252" s="126"/>
      <c r="DE252" s="127"/>
    </row>
    <row r="253" spans="2:109" ht="18.75" customHeight="1" hidden="1">
      <c r="B253" s="47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9"/>
      <c r="AC253" s="119"/>
      <c r="AD253" s="120"/>
      <c r="AE253" s="120"/>
      <c r="AF253" s="120"/>
      <c r="AG253" s="120"/>
      <c r="AH253" s="121"/>
      <c r="AI253" s="122"/>
      <c r="AJ253" s="123"/>
      <c r="AK253" s="123"/>
      <c r="AL253" s="123"/>
      <c r="AM253" s="123"/>
      <c r="AN253" s="123"/>
      <c r="AO253" s="123"/>
      <c r="AP253" s="123"/>
      <c r="AQ253" s="123"/>
      <c r="AR253" s="123"/>
      <c r="AS253" s="123"/>
      <c r="AT253" s="123"/>
      <c r="AU253" s="123"/>
      <c r="AV253" s="123"/>
      <c r="AW253" s="123"/>
      <c r="AX253" s="123"/>
      <c r="AY253" s="123"/>
      <c r="AZ253" s="123"/>
      <c r="BA253" s="123"/>
      <c r="BB253" s="123"/>
      <c r="BC253" s="12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125"/>
      <c r="CQ253" s="126"/>
      <c r="CR253" s="126"/>
      <c r="CS253" s="126"/>
      <c r="CT253" s="126"/>
      <c r="CU253" s="126"/>
      <c r="CV253" s="126"/>
      <c r="CW253" s="126"/>
      <c r="CX253" s="126"/>
      <c r="CY253" s="126"/>
      <c r="CZ253" s="126"/>
      <c r="DA253" s="126"/>
      <c r="DB253" s="126"/>
      <c r="DC253" s="126"/>
      <c r="DD253" s="126"/>
      <c r="DE253" s="127"/>
    </row>
    <row r="254" spans="2:109" ht="18.75" customHeight="1" hidden="1">
      <c r="B254" s="47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9"/>
      <c r="AC254" s="119"/>
      <c r="AD254" s="120"/>
      <c r="AE254" s="120"/>
      <c r="AF254" s="120"/>
      <c r="AG254" s="120"/>
      <c r="AH254" s="121"/>
      <c r="AI254" s="122"/>
      <c r="AJ254" s="123"/>
      <c r="AK254" s="123"/>
      <c r="AL254" s="123"/>
      <c r="AM254" s="123"/>
      <c r="AN254" s="123"/>
      <c r="AO254" s="123"/>
      <c r="AP254" s="123"/>
      <c r="AQ254" s="123"/>
      <c r="AR254" s="123"/>
      <c r="AS254" s="123"/>
      <c r="AT254" s="123"/>
      <c r="AU254" s="123"/>
      <c r="AV254" s="123"/>
      <c r="AW254" s="123"/>
      <c r="AX254" s="123"/>
      <c r="AY254" s="123"/>
      <c r="AZ254" s="123"/>
      <c r="BA254" s="123"/>
      <c r="BB254" s="123"/>
      <c r="BC254" s="12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125"/>
      <c r="CQ254" s="126"/>
      <c r="CR254" s="126"/>
      <c r="CS254" s="126"/>
      <c r="CT254" s="126"/>
      <c r="CU254" s="126"/>
      <c r="CV254" s="126"/>
      <c r="CW254" s="126"/>
      <c r="CX254" s="126"/>
      <c r="CY254" s="126"/>
      <c r="CZ254" s="126"/>
      <c r="DA254" s="126"/>
      <c r="DB254" s="126"/>
      <c r="DC254" s="126"/>
      <c r="DD254" s="126"/>
      <c r="DE254" s="127"/>
    </row>
    <row r="255" spans="2:109" ht="24" customHeight="1" hidden="1">
      <c r="B255" s="47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9"/>
      <c r="AC255" s="119"/>
      <c r="AD255" s="120"/>
      <c r="AE255" s="120"/>
      <c r="AF255" s="120"/>
      <c r="AG255" s="120"/>
      <c r="AH255" s="121"/>
      <c r="AI255" s="122"/>
      <c r="AJ255" s="123"/>
      <c r="AK255" s="123"/>
      <c r="AL255" s="123"/>
      <c r="AM255" s="123"/>
      <c r="AN255" s="123"/>
      <c r="AO255" s="123"/>
      <c r="AP255" s="123"/>
      <c r="AQ255" s="123"/>
      <c r="AR255" s="123"/>
      <c r="AS255" s="123"/>
      <c r="AT255" s="123"/>
      <c r="AU255" s="123"/>
      <c r="AV255" s="123"/>
      <c r="AW255" s="123"/>
      <c r="AX255" s="123"/>
      <c r="AY255" s="123"/>
      <c r="AZ255" s="123"/>
      <c r="BA255" s="123"/>
      <c r="BB255" s="123"/>
      <c r="BC255" s="12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125"/>
      <c r="CQ255" s="126"/>
      <c r="CR255" s="126"/>
      <c r="CS255" s="126"/>
      <c r="CT255" s="126"/>
      <c r="CU255" s="126"/>
      <c r="CV255" s="126"/>
      <c r="CW255" s="126"/>
      <c r="CX255" s="126"/>
      <c r="CY255" s="126"/>
      <c r="CZ255" s="126"/>
      <c r="DA255" s="126"/>
      <c r="DB255" s="126"/>
      <c r="DC255" s="126"/>
      <c r="DD255" s="126"/>
      <c r="DE255" s="127"/>
    </row>
    <row r="256" spans="2:109" ht="24" customHeight="1" hidden="1">
      <c r="B256" s="47" t="s">
        <v>157</v>
      </c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9"/>
      <c r="AC256" s="119" t="s">
        <v>68</v>
      </c>
      <c r="AD256" s="120"/>
      <c r="AE256" s="120"/>
      <c r="AF256" s="120"/>
      <c r="AG256" s="120"/>
      <c r="AH256" s="121"/>
      <c r="AI256" s="122" t="s">
        <v>8</v>
      </c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4"/>
      <c r="BD256" s="44" t="s">
        <v>176</v>
      </c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 t="s">
        <v>176</v>
      </c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125" t="s">
        <v>176</v>
      </c>
      <c r="CQ256" s="126"/>
      <c r="CR256" s="126"/>
      <c r="CS256" s="126"/>
      <c r="CT256" s="126"/>
      <c r="CU256" s="126"/>
      <c r="CV256" s="126"/>
      <c r="CW256" s="126"/>
      <c r="CX256" s="126"/>
      <c r="CY256" s="126"/>
      <c r="CZ256" s="126"/>
      <c r="DA256" s="126"/>
      <c r="DB256" s="126"/>
      <c r="DC256" s="126"/>
      <c r="DD256" s="126"/>
      <c r="DE256" s="127"/>
    </row>
    <row r="257" spans="2:109" ht="24" customHeight="1" hidden="1">
      <c r="B257" s="47" t="s">
        <v>246</v>
      </c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9"/>
      <c r="AC257" s="119" t="s">
        <v>68</v>
      </c>
      <c r="AD257" s="120"/>
      <c r="AE257" s="120"/>
      <c r="AF257" s="120"/>
      <c r="AG257" s="120"/>
      <c r="AH257" s="121"/>
      <c r="AI257" s="122" t="s">
        <v>38</v>
      </c>
      <c r="AJ257" s="123"/>
      <c r="AK257" s="123"/>
      <c r="AL257" s="123"/>
      <c r="AM257" s="123"/>
      <c r="AN257" s="123"/>
      <c r="AO257" s="123"/>
      <c r="AP257" s="123"/>
      <c r="AQ257" s="123"/>
      <c r="AR257" s="123"/>
      <c r="AS257" s="123"/>
      <c r="AT257" s="123"/>
      <c r="AU257" s="123"/>
      <c r="AV257" s="123"/>
      <c r="AW257" s="123"/>
      <c r="AX257" s="123"/>
      <c r="AY257" s="123"/>
      <c r="AZ257" s="123"/>
      <c r="BA257" s="123"/>
      <c r="BB257" s="123"/>
      <c r="BC257" s="124"/>
      <c r="BD257" s="44">
        <f>BD258</f>
        <v>0</v>
      </c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 t="s">
        <v>176</v>
      </c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125">
        <f>BD257</f>
        <v>0</v>
      </c>
      <c r="CQ257" s="126"/>
      <c r="CR257" s="126"/>
      <c r="CS257" s="126"/>
      <c r="CT257" s="126"/>
      <c r="CU257" s="126"/>
      <c r="CV257" s="126"/>
      <c r="CW257" s="126"/>
      <c r="CX257" s="126"/>
      <c r="CY257" s="126"/>
      <c r="CZ257" s="126"/>
      <c r="DA257" s="126"/>
      <c r="DB257" s="126"/>
      <c r="DC257" s="126"/>
      <c r="DD257" s="126"/>
      <c r="DE257" s="127"/>
    </row>
    <row r="258" spans="2:109" ht="49.5" customHeight="1" hidden="1">
      <c r="B258" s="47" t="s">
        <v>39</v>
      </c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9"/>
      <c r="AC258" s="119" t="s">
        <v>68</v>
      </c>
      <c r="AD258" s="120"/>
      <c r="AE258" s="120"/>
      <c r="AF258" s="120"/>
      <c r="AG258" s="120"/>
      <c r="AH258" s="121"/>
      <c r="AI258" s="122" t="s">
        <v>40</v>
      </c>
      <c r="AJ258" s="123"/>
      <c r="AK258" s="123"/>
      <c r="AL258" s="123"/>
      <c r="AM258" s="123"/>
      <c r="AN258" s="123"/>
      <c r="AO258" s="123"/>
      <c r="AP258" s="123"/>
      <c r="AQ258" s="123"/>
      <c r="AR258" s="123"/>
      <c r="AS258" s="123"/>
      <c r="AT258" s="123"/>
      <c r="AU258" s="123"/>
      <c r="AV258" s="123"/>
      <c r="AW258" s="123"/>
      <c r="AX258" s="123"/>
      <c r="AY258" s="123"/>
      <c r="AZ258" s="123"/>
      <c r="BA258" s="123"/>
      <c r="BB258" s="123"/>
      <c r="BC258" s="12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 t="s">
        <v>176</v>
      </c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125">
        <f>BD258</f>
        <v>0</v>
      </c>
      <c r="CQ258" s="126"/>
      <c r="CR258" s="126"/>
      <c r="CS258" s="126"/>
      <c r="CT258" s="126"/>
      <c r="CU258" s="126"/>
      <c r="CV258" s="126"/>
      <c r="CW258" s="126"/>
      <c r="CX258" s="126"/>
      <c r="CY258" s="126"/>
      <c r="CZ258" s="126"/>
      <c r="DA258" s="126"/>
      <c r="DB258" s="126"/>
      <c r="DC258" s="126"/>
      <c r="DD258" s="126"/>
      <c r="DE258" s="127"/>
    </row>
    <row r="259" spans="2:109" ht="24" customHeight="1" hidden="1">
      <c r="B259" s="47" t="s">
        <v>145</v>
      </c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9"/>
      <c r="AC259" s="119" t="s">
        <v>68</v>
      </c>
      <c r="AD259" s="120"/>
      <c r="AE259" s="120"/>
      <c r="AF259" s="120"/>
      <c r="AG259" s="120"/>
      <c r="AH259" s="121"/>
      <c r="AI259" s="122" t="s">
        <v>347</v>
      </c>
      <c r="AJ259" s="123"/>
      <c r="AK259" s="123"/>
      <c r="AL259" s="123"/>
      <c r="AM259" s="123"/>
      <c r="AN259" s="123"/>
      <c r="AO259" s="123"/>
      <c r="AP259" s="123"/>
      <c r="AQ259" s="123"/>
      <c r="AR259" s="123"/>
      <c r="AS259" s="123"/>
      <c r="AT259" s="123"/>
      <c r="AU259" s="123"/>
      <c r="AV259" s="123"/>
      <c r="AW259" s="123"/>
      <c r="AX259" s="123"/>
      <c r="AY259" s="123"/>
      <c r="AZ259" s="123"/>
      <c r="BA259" s="123"/>
      <c r="BB259" s="123"/>
      <c r="BC259" s="124"/>
      <c r="BD259" s="44" t="s">
        <v>176</v>
      </c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 t="s">
        <v>176</v>
      </c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125" t="e">
        <f>BD259-BZ259</f>
        <v>#VALUE!</v>
      </c>
      <c r="CQ259" s="126"/>
      <c r="CR259" s="126"/>
      <c r="CS259" s="126"/>
      <c r="CT259" s="126"/>
      <c r="CU259" s="126"/>
      <c r="CV259" s="126"/>
      <c r="CW259" s="126"/>
      <c r="CX259" s="126"/>
      <c r="CY259" s="126"/>
      <c r="CZ259" s="126"/>
      <c r="DA259" s="126"/>
      <c r="DB259" s="126"/>
      <c r="DC259" s="126"/>
      <c r="DD259" s="126"/>
      <c r="DE259" s="127"/>
    </row>
    <row r="260" spans="2:109" ht="24" customHeight="1" hidden="1">
      <c r="B260" s="47" t="s">
        <v>198</v>
      </c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9"/>
      <c r="AC260" s="119" t="s">
        <v>68</v>
      </c>
      <c r="AD260" s="120"/>
      <c r="AE260" s="120"/>
      <c r="AF260" s="120"/>
      <c r="AG260" s="120"/>
      <c r="AH260" s="121"/>
      <c r="AI260" s="122" t="s">
        <v>348</v>
      </c>
      <c r="AJ260" s="123"/>
      <c r="AK260" s="123"/>
      <c r="AL260" s="123"/>
      <c r="AM260" s="123"/>
      <c r="AN260" s="123"/>
      <c r="AO260" s="123"/>
      <c r="AP260" s="123"/>
      <c r="AQ260" s="123"/>
      <c r="AR260" s="123"/>
      <c r="AS260" s="123"/>
      <c r="AT260" s="123"/>
      <c r="AU260" s="123"/>
      <c r="AV260" s="123"/>
      <c r="AW260" s="123"/>
      <c r="AX260" s="123"/>
      <c r="AY260" s="123"/>
      <c r="AZ260" s="123"/>
      <c r="BA260" s="123"/>
      <c r="BB260" s="123"/>
      <c r="BC260" s="124"/>
      <c r="BD260" s="44" t="s">
        <v>176</v>
      </c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 t="s">
        <v>176</v>
      </c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125" t="e">
        <f>BD260-BZ260</f>
        <v>#VALUE!</v>
      </c>
      <c r="CQ260" s="126"/>
      <c r="CR260" s="126"/>
      <c r="CS260" s="126"/>
      <c r="CT260" s="126"/>
      <c r="CU260" s="126"/>
      <c r="CV260" s="126"/>
      <c r="CW260" s="126"/>
      <c r="CX260" s="126"/>
      <c r="CY260" s="126"/>
      <c r="CZ260" s="126"/>
      <c r="DA260" s="126"/>
      <c r="DB260" s="126"/>
      <c r="DC260" s="126"/>
      <c r="DD260" s="126"/>
      <c r="DE260" s="127"/>
    </row>
    <row r="261" spans="2:109" ht="24" customHeight="1" hidden="1">
      <c r="B261" s="47" t="s">
        <v>159</v>
      </c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9"/>
      <c r="AC261" s="119" t="s">
        <v>68</v>
      </c>
      <c r="AD261" s="120"/>
      <c r="AE261" s="120"/>
      <c r="AF261" s="120"/>
      <c r="AG261" s="120"/>
      <c r="AH261" s="121"/>
      <c r="AI261" s="122" t="s">
        <v>349</v>
      </c>
      <c r="AJ261" s="123"/>
      <c r="AK261" s="123"/>
      <c r="AL261" s="123"/>
      <c r="AM261" s="123"/>
      <c r="AN261" s="123"/>
      <c r="AO261" s="123"/>
      <c r="AP261" s="123"/>
      <c r="AQ261" s="123"/>
      <c r="AR261" s="123"/>
      <c r="AS261" s="123"/>
      <c r="AT261" s="123"/>
      <c r="AU261" s="123"/>
      <c r="AV261" s="123"/>
      <c r="AW261" s="123"/>
      <c r="AX261" s="123"/>
      <c r="AY261" s="123"/>
      <c r="AZ261" s="123"/>
      <c r="BA261" s="123"/>
      <c r="BB261" s="123"/>
      <c r="BC261" s="124"/>
      <c r="BD261" s="44" t="s">
        <v>176</v>
      </c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 t="s">
        <v>176</v>
      </c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125" t="e">
        <f>BD261-BZ261</f>
        <v>#VALUE!</v>
      </c>
      <c r="CQ261" s="126"/>
      <c r="CR261" s="126"/>
      <c r="CS261" s="126"/>
      <c r="CT261" s="126"/>
      <c r="CU261" s="126"/>
      <c r="CV261" s="126"/>
      <c r="CW261" s="126"/>
      <c r="CX261" s="126"/>
      <c r="CY261" s="126"/>
      <c r="CZ261" s="126"/>
      <c r="DA261" s="126"/>
      <c r="DB261" s="126"/>
      <c r="DC261" s="126"/>
      <c r="DD261" s="126"/>
      <c r="DE261" s="127"/>
    </row>
    <row r="262" spans="2:109" ht="60.75" customHeight="1">
      <c r="B262" s="47" t="s">
        <v>431</v>
      </c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9"/>
      <c r="AC262" s="119" t="s">
        <v>68</v>
      </c>
      <c r="AD262" s="120"/>
      <c r="AE262" s="120"/>
      <c r="AF262" s="120"/>
      <c r="AG262" s="120"/>
      <c r="AH262" s="121"/>
      <c r="AI262" s="122" t="s">
        <v>576</v>
      </c>
      <c r="AJ262" s="123"/>
      <c r="AK262" s="123"/>
      <c r="AL262" s="123"/>
      <c r="AM262" s="123"/>
      <c r="AN262" s="123"/>
      <c r="AO262" s="123"/>
      <c r="AP262" s="123"/>
      <c r="AQ262" s="123"/>
      <c r="AR262" s="123"/>
      <c r="AS262" s="123"/>
      <c r="AT262" s="123"/>
      <c r="AU262" s="123"/>
      <c r="AV262" s="123"/>
      <c r="AW262" s="123"/>
      <c r="AX262" s="123"/>
      <c r="AY262" s="123"/>
      <c r="AZ262" s="123"/>
      <c r="BA262" s="123"/>
      <c r="BB262" s="123"/>
      <c r="BC262" s="124"/>
      <c r="BD262" s="128">
        <f>BD263</f>
        <v>9261700</v>
      </c>
      <c r="BE262" s="129"/>
      <c r="BF262" s="129"/>
      <c r="BG262" s="129"/>
      <c r="BH262" s="129"/>
      <c r="BI262" s="129"/>
      <c r="BJ262" s="129"/>
      <c r="BK262" s="129"/>
      <c r="BL262" s="129"/>
      <c r="BM262" s="129"/>
      <c r="BN262" s="129"/>
      <c r="BO262" s="129"/>
      <c r="BP262" s="129"/>
      <c r="BQ262" s="129"/>
      <c r="BR262" s="129"/>
      <c r="BS262" s="129"/>
      <c r="BT262" s="129"/>
      <c r="BU262" s="129"/>
      <c r="BV262" s="129"/>
      <c r="BW262" s="129"/>
      <c r="BX262" s="129"/>
      <c r="BY262" s="130"/>
      <c r="BZ262" s="128" t="str">
        <f>BZ263</f>
        <v>-</v>
      </c>
      <c r="CA262" s="129"/>
      <c r="CB262" s="129"/>
      <c r="CC262" s="129"/>
      <c r="CD262" s="129"/>
      <c r="CE262" s="129"/>
      <c r="CF262" s="129"/>
      <c r="CG262" s="129"/>
      <c r="CH262" s="129"/>
      <c r="CI262" s="129"/>
      <c r="CJ262" s="129"/>
      <c r="CK262" s="129"/>
      <c r="CL262" s="129"/>
      <c r="CM262" s="129"/>
      <c r="CN262" s="129"/>
      <c r="CO262" s="130"/>
      <c r="CP262" s="125">
        <f>BD262</f>
        <v>9261700</v>
      </c>
      <c r="CQ262" s="126"/>
      <c r="CR262" s="126"/>
      <c r="CS262" s="126"/>
      <c r="CT262" s="126"/>
      <c r="CU262" s="126"/>
      <c r="CV262" s="126"/>
      <c r="CW262" s="126"/>
      <c r="CX262" s="126"/>
      <c r="CY262" s="126"/>
      <c r="CZ262" s="126"/>
      <c r="DA262" s="126"/>
      <c r="DB262" s="126"/>
      <c r="DC262" s="126"/>
      <c r="DD262" s="126"/>
      <c r="DE262" s="127"/>
    </row>
    <row r="263" spans="2:109" ht="33.75" customHeight="1">
      <c r="B263" s="47" t="s">
        <v>384</v>
      </c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9"/>
      <c r="AC263" s="119" t="s">
        <v>68</v>
      </c>
      <c r="AD263" s="120"/>
      <c r="AE263" s="120"/>
      <c r="AF263" s="120"/>
      <c r="AG263" s="120"/>
      <c r="AH263" s="121"/>
      <c r="AI263" s="122" t="s">
        <v>577</v>
      </c>
      <c r="AJ263" s="123"/>
      <c r="AK263" s="123"/>
      <c r="AL263" s="123"/>
      <c r="AM263" s="123"/>
      <c r="AN263" s="123"/>
      <c r="AO263" s="123"/>
      <c r="AP263" s="123"/>
      <c r="AQ263" s="123"/>
      <c r="AR263" s="123"/>
      <c r="AS263" s="123"/>
      <c r="AT263" s="123"/>
      <c r="AU263" s="123"/>
      <c r="AV263" s="123"/>
      <c r="AW263" s="123"/>
      <c r="AX263" s="123"/>
      <c r="AY263" s="123"/>
      <c r="AZ263" s="123"/>
      <c r="BA263" s="123"/>
      <c r="BB263" s="123"/>
      <c r="BC263" s="124"/>
      <c r="BD263" s="128">
        <f>BD264+BD278</f>
        <v>9261700</v>
      </c>
      <c r="BE263" s="129"/>
      <c r="BF263" s="129"/>
      <c r="BG263" s="129"/>
      <c r="BH263" s="129"/>
      <c r="BI263" s="129"/>
      <c r="BJ263" s="129"/>
      <c r="BK263" s="129"/>
      <c r="BL263" s="129"/>
      <c r="BM263" s="129"/>
      <c r="BN263" s="129"/>
      <c r="BO263" s="129"/>
      <c r="BP263" s="129"/>
      <c r="BQ263" s="129"/>
      <c r="BR263" s="129"/>
      <c r="BS263" s="129"/>
      <c r="BT263" s="129"/>
      <c r="BU263" s="129"/>
      <c r="BV263" s="129"/>
      <c r="BW263" s="129"/>
      <c r="BX263" s="129"/>
      <c r="BY263" s="130"/>
      <c r="BZ263" s="128" t="s">
        <v>176</v>
      </c>
      <c r="CA263" s="129"/>
      <c r="CB263" s="129"/>
      <c r="CC263" s="129"/>
      <c r="CD263" s="129"/>
      <c r="CE263" s="129"/>
      <c r="CF263" s="129"/>
      <c r="CG263" s="129"/>
      <c r="CH263" s="129"/>
      <c r="CI263" s="129"/>
      <c r="CJ263" s="129"/>
      <c r="CK263" s="129"/>
      <c r="CL263" s="129"/>
      <c r="CM263" s="129"/>
      <c r="CN263" s="129"/>
      <c r="CO263" s="130"/>
      <c r="CP263" s="125">
        <f>BD263</f>
        <v>9261700</v>
      </c>
      <c r="CQ263" s="126"/>
      <c r="CR263" s="126"/>
      <c r="CS263" s="126"/>
      <c r="CT263" s="126"/>
      <c r="CU263" s="126"/>
      <c r="CV263" s="126"/>
      <c r="CW263" s="126"/>
      <c r="CX263" s="126"/>
      <c r="CY263" s="126"/>
      <c r="CZ263" s="126"/>
      <c r="DA263" s="126"/>
      <c r="DB263" s="126"/>
      <c r="DC263" s="126"/>
      <c r="DD263" s="126"/>
      <c r="DE263" s="127"/>
    </row>
    <row r="264" spans="2:109" ht="159" customHeight="1">
      <c r="B264" s="47" t="s">
        <v>0</v>
      </c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9"/>
      <c r="AC264" s="119" t="s">
        <v>68</v>
      </c>
      <c r="AD264" s="120"/>
      <c r="AE264" s="120"/>
      <c r="AF264" s="120"/>
      <c r="AG264" s="120"/>
      <c r="AH264" s="121"/>
      <c r="AI264" s="122" t="s">
        <v>578</v>
      </c>
      <c r="AJ264" s="123"/>
      <c r="AK264" s="123"/>
      <c r="AL264" s="123"/>
      <c r="AM264" s="123"/>
      <c r="AN264" s="123"/>
      <c r="AO264" s="123"/>
      <c r="AP264" s="123"/>
      <c r="AQ264" s="123"/>
      <c r="AR264" s="123"/>
      <c r="AS264" s="123"/>
      <c r="AT264" s="123"/>
      <c r="AU264" s="123"/>
      <c r="AV264" s="123"/>
      <c r="AW264" s="123"/>
      <c r="AX264" s="123"/>
      <c r="AY264" s="123"/>
      <c r="AZ264" s="123"/>
      <c r="BA264" s="123"/>
      <c r="BB264" s="123"/>
      <c r="BC264" s="124"/>
      <c r="BD264" s="128">
        <f>BD271+BD268</f>
        <v>694600</v>
      </c>
      <c r="BE264" s="129"/>
      <c r="BF264" s="129"/>
      <c r="BG264" s="129"/>
      <c r="BH264" s="129"/>
      <c r="BI264" s="129"/>
      <c r="BJ264" s="129"/>
      <c r="BK264" s="129"/>
      <c r="BL264" s="129"/>
      <c r="BM264" s="129"/>
      <c r="BN264" s="129"/>
      <c r="BO264" s="129"/>
      <c r="BP264" s="129"/>
      <c r="BQ264" s="129"/>
      <c r="BR264" s="129"/>
      <c r="BS264" s="129"/>
      <c r="BT264" s="129"/>
      <c r="BU264" s="129"/>
      <c r="BV264" s="129"/>
      <c r="BW264" s="129"/>
      <c r="BX264" s="129"/>
      <c r="BY264" s="130"/>
      <c r="BZ264" s="128" t="str">
        <f>BZ271</f>
        <v>-</v>
      </c>
      <c r="CA264" s="129"/>
      <c r="CB264" s="129"/>
      <c r="CC264" s="129"/>
      <c r="CD264" s="129"/>
      <c r="CE264" s="129"/>
      <c r="CF264" s="129"/>
      <c r="CG264" s="129"/>
      <c r="CH264" s="129"/>
      <c r="CI264" s="129"/>
      <c r="CJ264" s="129"/>
      <c r="CK264" s="129"/>
      <c r="CL264" s="129"/>
      <c r="CM264" s="129"/>
      <c r="CN264" s="129"/>
      <c r="CO264" s="130"/>
      <c r="CP264" s="125">
        <f>BD264</f>
        <v>694600</v>
      </c>
      <c r="CQ264" s="126"/>
      <c r="CR264" s="126"/>
      <c r="CS264" s="126"/>
      <c r="CT264" s="126"/>
      <c r="CU264" s="126"/>
      <c r="CV264" s="126"/>
      <c r="CW264" s="126"/>
      <c r="CX264" s="126"/>
      <c r="CY264" s="126"/>
      <c r="CZ264" s="126"/>
      <c r="DA264" s="126"/>
      <c r="DB264" s="126"/>
      <c r="DC264" s="126"/>
      <c r="DD264" s="126"/>
      <c r="DE264" s="127"/>
    </row>
    <row r="265" spans="2:109" ht="59.25" customHeight="1" hidden="1">
      <c r="B265" s="47" t="s">
        <v>359</v>
      </c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9"/>
      <c r="AC265" s="119" t="s">
        <v>68</v>
      </c>
      <c r="AD265" s="120"/>
      <c r="AE265" s="120"/>
      <c r="AF265" s="120"/>
      <c r="AG265" s="120"/>
      <c r="AH265" s="121"/>
      <c r="AI265" s="122" t="s">
        <v>403</v>
      </c>
      <c r="AJ265" s="123"/>
      <c r="AK265" s="123"/>
      <c r="AL265" s="123"/>
      <c r="AM265" s="123"/>
      <c r="AN265" s="123"/>
      <c r="AO265" s="123"/>
      <c r="AP265" s="123"/>
      <c r="AQ265" s="123"/>
      <c r="AR265" s="123"/>
      <c r="AS265" s="123"/>
      <c r="AT265" s="123"/>
      <c r="AU265" s="123"/>
      <c r="AV265" s="123"/>
      <c r="AW265" s="123"/>
      <c r="AX265" s="123"/>
      <c r="AY265" s="123"/>
      <c r="AZ265" s="123"/>
      <c r="BA265" s="123"/>
      <c r="BB265" s="123"/>
      <c r="BC265" s="124"/>
      <c r="BD265" s="128" t="s">
        <v>176</v>
      </c>
      <c r="BE265" s="129"/>
      <c r="BF265" s="129"/>
      <c r="BG265" s="129"/>
      <c r="BH265" s="129"/>
      <c r="BI265" s="129"/>
      <c r="BJ265" s="129"/>
      <c r="BK265" s="129"/>
      <c r="BL265" s="129"/>
      <c r="BM265" s="129"/>
      <c r="BN265" s="129"/>
      <c r="BO265" s="129"/>
      <c r="BP265" s="129"/>
      <c r="BQ265" s="129"/>
      <c r="BR265" s="129"/>
      <c r="BS265" s="129"/>
      <c r="BT265" s="129"/>
      <c r="BU265" s="129"/>
      <c r="BV265" s="129"/>
      <c r="BW265" s="129"/>
      <c r="BX265" s="129"/>
      <c r="BY265" s="130"/>
      <c r="BZ265" s="128" t="str">
        <f>BZ266</f>
        <v>-</v>
      </c>
      <c r="CA265" s="129"/>
      <c r="CB265" s="129"/>
      <c r="CC265" s="129"/>
      <c r="CD265" s="129"/>
      <c r="CE265" s="129"/>
      <c r="CF265" s="129"/>
      <c r="CG265" s="129"/>
      <c r="CH265" s="129"/>
      <c r="CI265" s="129"/>
      <c r="CJ265" s="129"/>
      <c r="CK265" s="129"/>
      <c r="CL265" s="129"/>
      <c r="CM265" s="129"/>
      <c r="CN265" s="129"/>
      <c r="CO265" s="130"/>
      <c r="CP265" s="125" t="e">
        <f aca="true" t="shared" si="15" ref="CP265:CP270">BD265-BZ265</f>
        <v>#VALUE!</v>
      </c>
      <c r="CQ265" s="126"/>
      <c r="CR265" s="126"/>
      <c r="CS265" s="126"/>
      <c r="CT265" s="126"/>
      <c r="CU265" s="126"/>
      <c r="CV265" s="126"/>
      <c r="CW265" s="126"/>
      <c r="CX265" s="126"/>
      <c r="CY265" s="126"/>
      <c r="CZ265" s="126"/>
      <c r="DA265" s="126"/>
      <c r="DB265" s="126"/>
      <c r="DC265" s="126"/>
      <c r="DD265" s="126"/>
      <c r="DE265" s="127"/>
    </row>
    <row r="266" spans="2:109" ht="18" customHeight="1" hidden="1">
      <c r="B266" s="47" t="s">
        <v>197</v>
      </c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9"/>
      <c r="AC266" s="119" t="s">
        <v>68</v>
      </c>
      <c r="AD266" s="120"/>
      <c r="AE266" s="120"/>
      <c r="AF266" s="120"/>
      <c r="AG266" s="120"/>
      <c r="AH266" s="121"/>
      <c r="AI266" s="122" t="s">
        <v>402</v>
      </c>
      <c r="AJ266" s="123"/>
      <c r="AK266" s="123"/>
      <c r="AL266" s="123"/>
      <c r="AM266" s="123"/>
      <c r="AN266" s="123"/>
      <c r="AO266" s="123"/>
      <c r="AP266" s="123"/>
      <c r="AQ266" s="123"/>
      <c r="AR266" s="123"/>
      <c r="AS266" s="123"/>
      <c r="AT266" s="123"/>
      <c r="AU266" s="123"/>
      <c r="AV266" s="123"/>
      <c r="AW266" s="123"/>
      <c r="AX266" s="123"/>
      <c r="AY266" s="123"/>
      <c r="AZ266" s="123"/>
      <c r="BA266" s="123"/>
      <c r="BB266" s="123"/>
      <c r="BC266" s="124"/>
      <c r="BD266" s="128"/>
      <c r="BE266" s="129"/>
      <c r="BF266" s="129"/>
      <c r="BG266" s="129"/>
      <c r="BH266" s="129"/>
      <c r="BI266" s="129"/>
      <c r="BJ266" s="129"/>
      <c r="BK266" s="129"/>
      <c r="BL266" s="129"/>
      <c r="BM266" s="129"/>
      <c r="BN266" s="129"/>
      <c r="BO266" s="129"/>
      <c r="BP266" s="129"/>
      <c r="BQ266" s="129"/>
      <c r="BR266" s="129"/>
      <c r="BS266" s="129"/>
      <c r="BT266" s="129"/>
      <c r="BU266" s="129"/>
      <c r="BV266" s="129"/>
      <c r="BW266" s="129"/>
      <c r="BX266" s="129"/>
      <c r="BY266" s="130"/>
      <c r="BZ266" s="128" t="str">
        <f>BZ267</f>
        <v>-</v>
      </c>
      <c r="CA266" s="129"/>
      <c r="CB266" s="129"/>
      <c r="CC266" s="129"/>
      <c r="CD266" s="129"/>
      <c r="CE266" s="129"/>
      <c r="CF266" s="129"/>
      <c r="CG266" s="129"/>
      <c r="CH266" s="129"/>
      <c r="CI266" s="129"/>
      <c r="CJ266" s="129"/>
      <c r="CK266" s="129"/>
      <c r="CL266" s="129"/>
      <c r="CM266" s="129"/>
      <c r="CN266" s="129"/>
      <c r="CO266" s="130"/>
      <c r="CP266" s="125" t="e">
        <f t="shared" si="15"/>
        <v>#VALUE!</v>
      </c>
      <c r="CQ266" s="126"/>
      <c r="CR266" s="126"/>
      <c r="CS266" s="126"/>
      <c r="CT266" s="126"/>
      <c r="CU266" s="126"/>
      <c r="CV266" s="126"/>
      <c r="CW266" s="126"/>
      <c r="CX266" s="126"/>
      <c r="CY266" s="126"/>
      <c r="CZ266" s="126"/>
      <c r="DA266" s="126"/>
      <c r="DB266" s="126"/>
      <c r="DC266" s="126"/>
      <c r="DD266" s="126"/>
      <c r="DE266" s="127"/>
    </row>
    <row r="267" spans="2:109" ht="24.75" customHeight="1" hidden="1">
      <c r="B267" s="47" t="s">
        <v>198</v>
      </c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9"/>
      <c r="AC267" s="119" t="s">
        <v>68</v>
      </c>
      <c r="AD267" s="120"/>
      <c r="AE267" s="120"/>
      <c r="AF267" s="120"/>
      <c r="AG267" s="120"/>
      <c r="AH267" s="121"/>
      <c r="AI267" s="122" t="s">
        <v>389</v>
      </c>
      <c r="AJ267" s="123"/>
      <c r="AK267" s="123"/>
      <c r="AL267" s="123"/>
      <c r="AM267" s="123"/>
      <c r="AN267" s="123"/>
      <c r="AO267" s="123"/>
      <c r="AP267" s="123"/>
      <c r="AQ267" s="123"/>
      <c r="AR267" s="123"/>
      <c r="AS267" s="123"/>
      <c r="AT267" s="123"/>
      <c r="AU267" s="123"/>
      <c r="AV267" s="123"/>
      <c r="AW267" s="123"/>
      <c r="AX267" s="123"/>
      <c r="AY267" s="123"/>
      <c r="AZ267" s="123"/>
      <c r="BA267" s="123"/>
      <c r="BB267" s="123"/>
      <c r="BC267" s="124"/>
      <c r="BD267" s="128"/>
      <c r="BE267" s="129"/>
      <c r="BF267" s="129"/>
      <c r="BG267" s="129"/>
      <c r="BH267" s="129"/>
      <c r="BI267" s="129"/>
      <c r="BJ267" s="129"/>
      <c r="BK267" s="129"/>
      <c r="BL267" s="129"/>
      <c r="BM267" s="129"/>
      <c r="BN267" s="129"/>
      <c r="BO267" s="129"/>
      <c r="BP267" s="129"/>
      <c r="BQ267" s="129"/>
      <c r="BR267" s="129"/>
      <c r="BS267" s="129"/>
      <c r="BT267" s="129"/>
      <c r="BU267" s="129"/>
      <c r="BV267" s="129"/>
      <c r="BW267" s="129"/>
      <c r="BX267" s="129"/>
      <c r="BY267" s="130"/>
      <c r="BZ267" s="128" t="s">
        <v>176</v>
      </c>
      <c r="CA267" s="129"/>
      <c r="CB267" s="129"/>
      <c r="CC267" s="129"/>
      <c r="CD267" s="129"/>
      <c r="CE267" s="129"/>
      <c r="CF267" s="129"/>
      <c r="CG267" s="129"/>
      <c r="CH267" s="129"/>
      <c r="CI267" s="129"/>
      <c r="CJ267" s="129"/>
      <c r="CK267" s="129"/>
      <c r="CL267" s="129"/>
      <c r="CM267" s="129"/>
      <c r="CN267" s="129"/>
      <c r="CO267" s="130"/>
      <c r="CP267" s="125" t="e">
        <f t="shared" si="15"/>
        <v>#VALUE!</v>
      </c>
      <c r="CQ267" s="126"/>
      <c r="CR267" s="126"/>
      <c r="CS267" s="126"/>
      <c r="CT267" s="126"/>
      <c r="CU267" s="126"/>
      <c r="CV267" s="126"/>
      <c r="CW267" s="126"/>
      <c r="CX267" s="126"/>
      <c r="CY267" s="126"/>
      <c r="CZ267" s="126"/>
      <c r="DA267" s="126"/>
      <c r="DB267" s="126"/>
      <c r="DC267" s="126"/>
      <c r="DD267" s="126"/>
      <c r="DE267" s="127"/>
    </row>
    <row r="268" spans="2:109" ht="57" customHeight="1" hidden="1">
      <c r="B268" s="47" t="s">
        <v>34</v>
      </c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9"/>
      <c r="AC268" s="119" t="s">
        <v>68</v>
      </c>
      <c r="AD268" s="120"/>
      <c r="AE268" s="120"/>
      <c r="AF268" s="120"/>
      <c r="AG268" s="120"/>
      <c r="AH268" s="121"/>
      <c r="AI268" s="122" t="s">
        <v>403</v>
      </c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23"/>
      <c r="AT268" s="123"/>
      <c r="AU268" s="123"/>
      <c r="AV268" s="123"/>
      <c r="AW268" s="123"/>
      <c r="AX268" s="123"/>
      <c r="AY268" s="123"/>
      <c r="AZ268" s="123"/>
      <c r="BA268" s="123"/>
      <c r="BB268" s="123"/>
      <c r="BC268" s="124"/>
      <c r="BD268" s="128">
        <f>BD269</f>
        <v>0</v>
      </c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129"/>
      <c r="BQ268" s="129"/>
      <c r="BR268" s="129"/>
      <c r="BS268" s="129"/>
      <c r="BT268" s="129"/>
      <c r="BU268" s="129"/>
      <c r="BV268" s="129"/>
      <c r="BW268" s="129"/>
      <c r="BX268" s="129"/>
      <c r="BY268" s="130"/>
      <c r="BZ268" s="128"/>
      <c r="CA268" s="129"/>
      <c r="CB268" s="129"/>
      <c r="CC268" s="129"/>
      <c r="CD268" s="129"/>
      <c r="CE268" s="129"/>
      <c r="CF268" s="129"/>
      <c r="CG268" s="129"/>
      <c r="CH268" s="129"/>
      <c r="CI268" s="129"/>
      <c r="CJ268" s="129"/>
      <c r="CK268" s="129"/>
      <c r="CL268" s="129"/>
      <c r="CM268" s="129"/>
      <c r="CN268" s="129"/>
      <c r="CO268" s="130"/>
      <c r="CP268" s="125">
        <f t="shared" si="15"/>
        <v>0</v>
      </c>
      <c r="CQ268" s="126"/>
      <c r="CR268" s="126"/>
      <c r="CS268" s="126"/>
      <c r="CT268" s="126"/>
      <c r="CU268" s="126"/>
      <c r="CV268" s="126"/>
      <c r="CW268" s="126"/>
      <c r="CX268" s="126"/>
      <c r="CY268" s="126"/>
      <c r="CZ268" s="126"/>
      <c r="DA268" s="126"/>
      <c r="DB268" s="126"/>
      <c r="DC268" s="126"/>
      <c r="DD268" s="126"/>
      <c r="DE268" s="127"/>
    </row>
    <row r="269" spans="2:109" ht="18" customHeight="1" hidden="1">
      <c r="B269" s="47" t="s">
        <v>197</v>
      </c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9"/>
      <c r="AC269" s="119" t="s">
        <v>68</v>
      </c>
      <c r="AD269" s="120"/>
      <c r="AE269" s="120"/>
      <c r="AF269" s="120"/>
      <c r="AG269" s="120"/>
      <c r="AH269" s="121"/>
      <c r="AI269" s="122" t="s">
        <v>402</v>
      </c>
      <c r="AJ269" s="123"/>
      <c r="AK269" s="123"/>
      <c r="AL269" s="123"/>
      <c r="AM269" s="123"/>
      <c r="AN269" s="123"/>
      <c r="AO269" s="123"/>
      <c r="AP269" s="123"/>
      <c r="AQ269" s="123"/>
      <c r="AR269" s="123"/>
      <c r="AS269" s="123"/>
      <c r="AT269" s="123"/>
      <c r="AU269" s="123"/>
      <c r="AV269" s="123"/>
      <c r="AW269" s="123"/>
      <c r="AX269" s="123"/>
      <c r="AY269" s="123"/>
      <c r="AZ269" s="123"/>
      <c r="BA269" s="123"/>
      <c r="BB269" s="123"/>
      <c r="BC269" s="124"/>
      <c r="BD269" s="128">
        <f>BD270</f>
        <v>0</v>
      </c>
      <c r="BE269" s="129"/>
      <c r="BF269" s="129"/>
      <c r="BG269" s="129"/>
      <c r="BH269" s="129"/>
      <c r="BI269" s="129"/>
      <c r="BJ269" s="129"/>
      <c r="BK269" s="129"/>
      <c r="BL269" s="129"/>
      <c r="BM269" s="129"/>
      <c r="BN269" s="129"/>
      <c r="BO269" s="129"/>
      <c r="BP269" s="129"/>
      <c r="BQ269" s="129"/>
      <c r="BR269" s="129"/>
      <c r="BS269" s="129"/>
      <c r="BT269" s="129"/>
      <c r="BU269" s="129"/>
      <c r="BV269" s="129"/>
      <c r="BW269" s="129"/>
      <c r="BX269" s="129"/>
      <c r="BY269" s="130"/>
      <c r="BZ269" s="128"/>
      <c r="CA269" s="129"/>
      <c r="CB269" s="129"/>
      <c r="CC269" s="129"/>
      <c r="CD269" s="129"/>
      <c r="CE269" s="129"/>
      <c r="CF269" s="129"/>
      <c r="CG269" s="129"/>
      <c r="CH269" s="129"/>
      <c r="CI269" s="129"/>
      <c r="CJ269" s="129"/>
      <c r="CK269" s="129"/>
      <c r="CL269" s="129"/>
      <c r="CM269" s="129"/>
      <c r="CN269" s="129"/>
      <c r="CO269" s="130"/>
      <c r="CP269" s="125">
        <f t="shared" si="15"/>
        <v>0</v>
      </c>
      <c r="CQ269" s="126"/>
      <c r="CR269" s="126"/>
      <c r="CS269" s="126"/>
      <c r="CT269" s="126"/>
      <c r="CU269" s="126"/>
      <c r="CV269" s="126"/>
      <c r="CW269" s="126"/>
      <c r="CX269" s="126"/>
      <c r="CY269" s="126"/>
      <c r="CZ269" s="126"/>
      <c r="DA269" s="126"/>
      <c r="DB269" s="126"/>
      <c r="DC269" s="126"/>
      <c r="DD269" s="126"/>
      <c r="DE269" s="127"/>
    </row>
    <row r="270" spans="2:109" ht="24.75" customHeight="1" hidden="1">
      <c r="B270" s="47" t="s">
        <v>198</v>
      </c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9"/>
      <c r="AC270" s="119" t="s">
        <v>68</v>
      </c>
      <c r="AD270" s="120"/>
      <c r="AE270" s="120"/>
      <c r="AF270" s="120"/>
      <c r="AG270" s="120"/>
      <c r="AH270" s="121"/>
      <c r="AI270" s="122" t="s">
        <v>389</v>
      </c>
      <c r="AJ270" s="123"/>
      <c r="AK270" s="123"/>
      <c r="AL270" s="123"/>
      <c r="AM270" s="123"/>
      <c r="AN270" s="123"/>
      <c r="AO270" s="123"/>
      <c r="AP270" s="123"/>
      <c r="AQ270" s="123"/>
      <c r="AR270" s="123"/>
      <c r="AS270" s="123"/>
      <c r="AT270" s="123"/>
      <c r="AU270" s="123"/>
      <c r="AV270" s="123"/>
      <c r="AW270" s="123"/>
      <c r="AX270" s="123"/>
      <c r="AY270" s="123"/>
      <c r="AZ270" s="123"/>
      <c r="BA270" s="123"/>
      <c r="BB270" s="123"/>
      <c r="BC270" s="124"/>
      <c r="BD270" s="128"/>
      <c r="BE270" s="129"/>
      <c r="BF270" s="129"/>
      <c r="BG270" s="129"/>
      <c r="BH270" s="129"/>
      <c r="BI270" s="129"/>
      <c r="BJ270" s="129"/>
      <c r="BK270" s="129"/>
      <c r="BL270" s="129"/>
      <c r="BM270" s="129"/>
      <c r="BN270" s="129"/>
      <c r="BO270" s="129"/>
      <c r="BP270" s="129"/>
      <c r="BQ270" s="129"/>
      <c r="BR270" s="129"/>
      <c r="BS270" s="129"/>
      <c r="BT270" s="129"/>
      <c r="BU270" s="129"/>
      <c r="BV270" s="129"/>
      <c r="BW270" s="129"/>
      <c r="BX270" s="129"/>
      <c r="BY270" s="130"/>
      <c r="BZ270" s="128"/>
      <c r="CA270" s="129"/>
      <c r="CB270" s="129"/>
      <c r="CC270" s="129"/>
      <c r="CD270" s="129"/>
      <c r="CE270" s="129"/>
      <c r="CF270" s="129"/>
      <c r="CG270" s="129"/>
      <c r="CH270" s="129"/>
      <c r="CI270" s="129"/>
      <c r="CJ270" s="129"/>
      <c r="CK270" s="129"/>
      <c r="CL270" s="129"/>
      <c r="CM270" s="129"/>
      <c r="CN270" s="129"/>
      <c r="CO270" s="130"/>
      <c r="CP270" s="125">
        <f t="shared" si="15"/>
        <v>0</v>
      </c>
      <c r="CQ270" s="126"/>
      <c r="CR270" s="126"/>
      <c r="CS270" s="126"/>
      <c r="CT270" s="126"/>
      <c r="CU270" s="126"/>
      <c r="CV270" s="126"/>
      <c r="CW270" s="126"/>
      <c r="CX270" s="126"/>
      <c r="CY270" s="126"/>
      <c r="CZ270" s="126"/>
      <c r="DA270" s="126"/>
      <c r="DB270" s="126"/>
      <c r="DC270" s="126"/>
      <c r="DD270" s="126"/>
      <c r="DE270" s="127"/>
    </row>
    <row r="271" spans="2:109" ht="33.75" customHeight="1">
      <c r="B271" s="47" t="s">
        <v>580</v>
      </c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9"/>
      <c r="AC271" s="119" t="s">
        <v>68</v>
      </c>
      <c r="AD271" s="120"/>
      <c r="AE271" s="120"/>
      <c r="AF271" s="120"/>
      <c r="AG271" s="120"/>
      <c r="AH271" s="121"/>
      <c r="AI271" s="122" t="s">
        <v>579</v>
      </c>
      <c r="AJ271" s="123"/>
      <c r="AK271" s="123"/>
      <c r="AL271" s="123"/>
      <c r="AM271" s="123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4"/>
      <c r="BD271" s="128">
        <f>BD272</f>
        <v>694600</v>
      </c>
      <c r="BE271" s="129"/>
      <c r="BF271" s="129"/>
      <c r="BG271" s="129"/>
      <c r="BH271" s="129"/>
      <c r="BI271" s="129"/>
      <c r="BJ271" s="129"/>
      <c r="BK271" s="129"/>
      <c r="BL271" s="129"/>
      <c r="BM271" s="129"/>
      <c r="BN271" s="129"/>
      <c r="BO271" s="129"/>
      <c r="BP271" s="129"/>
      <c r="BQ271" s="129"/>
      <c r="BR271" s="129"/>
      <c r="BS271" s="129"/>
      <c r="BT271" s="129"/>
      <c r="BU271" s="129"/>
      <c r="BV271" s="129"/>
      <c r="BW271" s="129"/>
      <c r="BX271" s="129"/>
      <c r="BY271" s="130"/>
      <c r="BZ271" s="128" t="str">
        <f>BZ272</f>
        <v>-</v>
      </c>
      <c r="CA271" s="129"/>
      <c r="CB271" s="129"/>
      <c r="CC271" s="129"/>
      <c r="CD271" s="129"/>
      <c r="CE271" s="129"/>
      <c r="CF271" s="129"/>
      <c r="CG271" s="129"/>
      <c r="CH271" s="129"/>
      <c r="CI271" s="129"/>
      <c r="CJ271" s="129"/>
      <c r="CK271" s="129"/>
      <c r="CL271" s="129"/>
      <c r="CM271" s="129"/>
      <c r="CN271" s="129"/>
      <c r="CO271" s="130"/>
      <c r="CP271" s="125">
        <f>BD271</f>
        <v>694600</v>
      </c>
      <c r="CQ271" s="126"/>
      <c r="CR271" s="126"/>
      <c r="CS271" s="126"/>
      <c r="CT271" s="126"/>
      <c r="CU271" s="126"/>
      <c r="CV271" s="126"/>
      <c r="CW271" s="126"/>
      <c r="CX271" s="126"/>
      <c r="CY271" s="126"/>
      <c r="CZ271" s="126"/>
      <c r="DA271" s="126"/>
      <c r="DB271" s="126"/>
      <c r="DC271" s="126"/>
      <c r="DD271" s="126"/>
      <c r="DE271" s="127"/>
    </row>
    <row r="272" spans="2:109" ht="18" customHeight="1">
      <c r="B272" s="47" t="s">
        <v>582</v>
      </c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9"/>
      <c r="AC272" s="119" t="s">
        <v>68</v>
      </c>
      <c r="AD272" s="120"/>
      <c r="AE272" s="120"/>
      <c r="AF272" s="120"/>
      <c r="AG272" s="120"/>
      <c r="AH272" s="121"/>
      <c r="AI272" s="122" t="s">
        <v>581</v>
      </c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4"/>
      <c r="BD272" s="128">
        <f>BD273</f>
        <v>694600</v>
      </c>
      <c r="BE272" s="129"/>
      <c r="BF272" s="129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129"/>
      <c r="BQ272" s="129"/>
      <c r="BR272" s="129"/>
      <c r="BS272" s="129"/>
      <c r="BT272" s="129"/>
      <c r="BU272" s="129"/>
      <c r="BV272" s="129"/>
      <c r="BW272" s="129"/>
      <c r="BX272" s="129"/>
      <c r="BY272" s="130"/>
      <c r="BZ272" s="128" t="str">
        <f>BZ273</f>
        <v>-</v>
      </c>
      <c r="CA272" s="129"/>
      <c r="CB272" s="129"/>
      <c r="CC272" s="129"/>
      <c r="CD272" s="129"/>
      <c r="CE272" s="129"/>
      <c r="CF272" s="129"/>
      <c r="CG272" s="129"/>
      <c r="CH272" s="129"/>
      <c r="CI272" s="129"/>
      <c r="CJ272" s="129"/>
      <c r="CK272" s="129"/>
      <c r="CL272" s="129"/>
      <c r="CM272" s="129"/>
      <c r="CN272" s="129"/>
      <c r="CO272" s="130"/>
      <c r="CP272" s="125">
        <f>BD272</f>
        <v>694600</v>
      </c>
      <c r="CQ272" s="126"/>
      <c r="CR272" s="126"/>
      <c r="CS272" s="126"/>
      <c r="CT272" s="126"/>
      <c r="CU272" s="126"/>
      <c r="CV272" s="126"/>
      <c r="CW272" s="126"/>
      <c r="CX272" s="126"/>
      <c r="CY272" s="126"/>
      <c r="CZ272" s="126"/>
      <c r="DA272" s="126"/>
      <c r="DB272" s="126"/>
      <c r="DC272" s="126"/>
      <c r="DD272" s="126"/>
      <c r="DE272" s="127"/>
    </row>
    <row r="273" spans="2:109" ht="46.5" customHeight="1">
      <c r="B273" s="47" t="s">
        <v>588</v>
      </c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9"/>
      <c r="AC273" s="119" t="s">
        <v>68</v>
      </c>
      <c r="AD273" s="120"/>
      <c r="AE273" s="120"/>
      <c r="AF273" s="120"/>
      <c r="AG273" s="120"/>
      <c r="AH273" s="121"/>
      <c r="AI273" s="122" t="s">
        <v>583</v>
      </c>
      <c r="AJ273" s="123"/>
      <c r="AK273" s="123"/>
      <c r="AL273" s="123"/>
      <c r="AM273" s="123"/>
      <c r="AN273" s="123"/>
      <c r="AO273" s="123"/>
      <c r="AP273" s="123"/>
      <c r="AQ273" s="123"/>
      <c r="AR273" s="123"/>
      <c r="AS273" s="123"/>
      <c r="AT273" s="123"/>
      <c r="AU273" s="123"/>
      <c r="AV273" s="123"/>
      <c r="AW273" s="123"/>
      <c r="AX273" s="123"/>
      <c r="AY273" s="123"/>
      <c r="AZ273" s="123"/>
      <c r="BA273" s="123"/>
      <c r="BB273" s="123"/>
      <c r="BC273" s="124"/>
      <c r="BD273" s="128">
        <v>694600</v>
      </c>
      <c r="BE273" s="129"/>
      <c r="BF273" s="129"/>
      <c r="BG273" s="129"/>
      <c r="BH273" s="129"/>
      <c r="BI273" s="129"/>
      <c r="BJ273" s="129"/>
      <c r="BK273" s="129"/>
      <c r="BL273" s="129"/>
      <c r="BM273" s="129"/>
      <c r="BN273" s="129"/>
      <c r="BO273" s="129"/>
      <c r="BP273" s="129"/>
      <c r="BQ273" s="129"/>
      <c r="BR273" s="129"/>
      <c r="BS273" s="129"/>
      <c r="BT273" s="129"/>
      <c r="BU273" s="129"/>
      <c r="BV273" s="129"/>
      <c r="BW273" s="129"/>
      <c r="BX273" s="129"/>
      <c r="BY273" s="130"/>
      <c r="BZ273" s="128" t="s">
        <v>176</v>
      </c>
      <c r="CA273" s="129"/>
      <c r="CB273" s="129"/>
      <c r="CC273" s="129"/>
      <c r="CD273" s="129"/>
      <c r="CE273" s="129"/>
      <c r="CF273" s="129"/>
      <c r="CG273" s="129"/>
      <c r="CH273" s="129"/>
      <c r="CI273" s="129"/>
      <c r="CJ273" s="129"/>
      <c r="CK273" s="129"/>
      <c r="CL273" s="129"/>
      <c r="CM273" s="129"/>
      <c r="CN273" s="129"/>
      <c r="CO273" s="130"/>
      <c r="CP273" s="125">
        <f>BD273</f>
        <v>694600</v>
      </c>
      <c r="CQ273" s="126"/>
      <c r="CR273" s="126"/>
      <c r="CS273" s="126"/>
      <c r="CT273" s="126"/>
      <c r="CU273" s="126"/>
      <c r="CV273" s="126"/>
      <c r="CW273" s="126"/>
      <c r="CX273" s="126"/>
      <c r="CY273" s="126"/>
      <c r="CZ273" s="126"/>
      <c r="DA273" s="126"/>
      <c r="DB273" s="126"/>
      <c r="DC273" s="126"/>
      <c r="DD273" s="126"/>
      <c r="DE273" s="127"/>
    </row>
    <row r="274" spans="2:109" ht="156.75" customHeight="1" hidden="1">
      <c r="B274" s="47" t="s">
        <v>25</v>
      </c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9"/>
      <c r="AC274" s="119" t="s">
        <v>68</v>
      </c>
      <c r="AD274" s="120"/>
      <c r="AE274" s="120"/>
      <c r="AF274" s="120"/>
      <c r="AG274" s="120"/>
      <c r="AH274" s="121"/>
      <c r="AI274" s="122" t="s">
        <v>46</v>
      </c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  <c r="AY274" s="123"/>
      <c r="AZ274" s="123"/>
      <c r="BA274" s="123"/>
      <c r="BB274" s="123"/>
      <c r="BC274" s="12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125" t="s">
        <v>176</v>
      </c>
      <c r="CQ274" s="126"/>
      <c r="CR274" s="126"/>
      <c r="CS274" s="126"/>
      <c r="CT274" s="126"/>
      <c r="CU274" s="126"/>
      <c r="CV274" s="126"/>
      <c r="CW274" s="126"/>
      <c r="CX274" s="126"/>
      <c r="CY274" s="126"/>
      <c r="CZ274" s="126"/>
      <c r="DA274" s="126"/>
      <c r="DB274" s="126"/>
      <c r="DC274" s="126"/>
      <c r="DD274" s="126"/>
      <c r="DE274" s="127"/>
    </row>
    <row r="275" spans="2:109" ht="57" customHeight="1" hidden="1">
      <c r="B275" s="47" t="s">
        <v>34</v>
      </c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9"/>
      <c r="AC275" s="119" t="s">
        <v>68</v>
      </c>
      <c r="AD275" s="120"/>
      <c r="AE275" s="120"/>
      <c r="AF275" s="120"/>
      <c r="AG275" s="120"/>
      <c r="AH275" s="121"/>
      <c r="AI275" s="122" t="s">
        <v>47</v>
      </c>
      <c r="AJ275" s="123"/>
      <c r="AK275" s="123"/>
      <c r="AL275" s="123"/>
      <c r="AM275" s="123"/>
      <c r="AN275" s="123"/>
      <c r="AO275" s="123"/>
      <c r="AP275" s="123"/>
      <c r="AQ275" s="123"/>
      <c r="AR275" s="123"/>
      <c r="AS275" s="123"/>
      <c r="AT275" s="123"/>
      <c r="AU275" s="123"/>
      <c r="AV275" s="123"/>
      <c r="AW275" s="123"/>
      <c r="AX275" s="123"/>
      <c r="AY275" s="123"/>
      <c r="AZ275" s="123"/>
      <c r="BA275" s="123"/>
      <c r="BB275" s="123"/>
      <c r="BC275" s="124"/>
      <c r="BD275" s="128"/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30"/>
      <c r="BZ275" s="128"/>
      <c r="CA275" s="129"/>
      <c r="CB275" s="129"/>
      <c r="CC275" s="129"/>
      <c r="CD275" s="129"/>
      <c r="CE275" s="129"/>
      <c r="CF275" s="129"/>
      <c r="CG275" s="129"/>
      <c r="CH275" s="129"/>
      <c r="CI275" s="129"/>
      <c r="CJ275" s="129"/>
      <c r="CK275" s="129"/>
      <c r="CL275" s="129"/>
      <c r="CM275" s="129"/>
      <c r="CN275" s="129"/>
      <c r="CO275" s="130"/>
      <c r="CP275" s="125" t="s">
        <v>176</v>
      </c>
      <c r="CQ275" s="126"/>
      <c r="CR275" s="126"/>
      <c r="CS275" s="126"/>
      <c r="CT275" s="126"/>
      <c r="CU275" s="126"/>
      <c r="CV275" s="126"/>
      <c r="CW275" s="126"/>
      <c r="CX275" s="126"/>
      <c r="CY275" s="126"/>
      <c r="CZ275" s="126"/>
      <c r="DA275" s="126"/>
      <c r="DB275" s="126"/>
      <c r="DC275" s="126"/>
      <c r="DD275" s="126"/>
      <c r="DE275" s="127"/>
    </row>
    <row r="276" spans="2:109" ht="18" customHeight="1" hidden="1">
      <c r="B276" s="47" t="s">
        <v>197</v>
      </c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9"/>
      <c r="AC276" s="119" t="s">
        <v>68</v>
      </c>
      <c r="AD276" s="120"/>
      <c r="AE276" s="120"/>
      <c r="AF276" s="120"/>
      <c r="AG276" s="120"/>
      <c r="AH276" s="121"/>
      <c r="AI276" s="122" t="s">
        <v>48</v>
      </c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/>
      <c r="AW276" s="123"/>
      <c r="AX276" s="123"/>
      <c r="AY276" s="123"/>
      <c r="AZ276" s="123"/>
      <c r="BA276" s="123"/>
      <c r="BB276" s="123"/>
      <c r="BC276" s="124"/>
      <c r="BD276" s="128"/>
      <c r="BE276" s="129"/>
      <c r="BF276" s="129"/>
      <c r="BG276" s="129"/>
      <c r="BH276" s="129"/>
      <c r="BI276" s="129"/>
      <c r="BJ276" s="129"/>
      <c r="BK276" s="129"/>
      <c r="BL276" s="129"/>
      <c r="BM276" s="129"/>
      <c r="BN276" s="129"/>
      <c r="BO276" s="129"/>
      <c r="BP276" s="129"/>
      <c r="BQ276" s="129"/>
      <c r="BR276" s="129"/>
      <c r="BS276" s="129"/>
      <c r="BT276" s="129"/>
      <c r="BU276" s="129"/>
      <c r="BV276" s="129"/>
      <c r="BW276" s="129"/>
      <c r="BX276" s="129"/>
      <c r="BY276" s="130"/>
      <c r="BZ276" s="128"/>
      <c r="CA276" s="129"/>
      <c r="CB276" s="129"/>
      <c r="CC276" s="129"/>
      <c r="CD276" s="129"/>
      <c r="CE276" s="129"/>
      <c r="CF276" s="129"/>
      <c r="CG276" s="129"/>
      <c r="CH276" s="129"/>
      <c r="CI276" s="129"/>
      <c r="CJ276" s="129"/>
      <c r="CK276" s="129"/>
      <c r="CL276" s="129"/>
      <c r="CM276" s="129"/>
      <c r="CN276" s="129"/>
      <c r="CO276" s="130"/>
      <c r="CP276" s="125" t="s">
        <v>176</v>
      </c>
      <c r="CQ276" s="126"/>
      <c r="CR276" s="126"/>
      <c r="CS276" s="126"/>
      <c r="CT276" s="126"/>
      <c r="CU276" s="126"/>
      <c r="CV276" s="126"/>
      <c r="CW276" s="126"/>
      <c r="CX276" s="126"/>
      <c r="CY276" s="126"/>
      <c r="CZ276" s="126"/>
      <c r="DA276" s="126"/>
      <c r="DB276" s="126"/>
      <c r="DC276" s="126"/>
      <c r="DD276" s="126"/>
      <c r="DE276" s="127"/>
    </row>
    <row r="277" spans="2:109" ht="24.75" customHeight="1" hidden="1">
      <c r="B277" s="47" t="s">
        <v>198</v>
      </c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9"/>
      <c r="AC277" s="119" t="s">
        <v>68</v>
      </c>
      <c r="AD277" s="120"/>
      <c r="AE277" s="120"/>
      <c r="AF277" s="120"/>
      <c r="AG277" s="120"/>
      <c r="AH277" s="121"/>
      <c r="AI277" s="122" t="s">
        <v>49</v>
      </c>
      <c r="AJ277" s="123"/>
      <c r="AK277" s="123"/>
      <c r="AL277" s="123"/>
      <c r="AM277" s="123"/>
      <c r="AN277" s="123"/>
      <c r="AO277" s="123"/>
      <c r="AP277" s="123"/>
      <c r="AQ277" s="123"/>
      <c r="AR277" s="123"/>
      <c r="AS277" s="123"/>
      <c r="AT277" s="123"/>
      <c r="AU277" s="123"/>
      <c r="AV277" s="123"/>
      <c r="AW277" s="123"/>
      <c r="AX277" s="123"/>
      <c r="AY277" s="123"/>
      <c r="AZ277" s="123"/>
      <c r="BA277" s="123"/>
      <c r="BB277" s="123"/>
      <c r="BC277" s="124"/>
      <c r="BD277" s="128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129"/>
      <c r="BQ277" s="129"/>
      <c r="BR277" s="129"/>
      <c r="BS277" s="129"/>
      <c r="BT277" s="129"/>
      <c r="BU277" s="129"/>
      <c r="BV277" s="129"/>
      <c r="BW277" s="129"/>
      <c r="BX277" s="129"/>
      <c r="BY277" s="130"/>
      <c r="BZ277" s="128"/>
      <c r="CA277" s="129"/>
      <c r="CB277" s="129"/>
      <c r="CC277" s="129"/>
      <c r="CD277" s="129"/>
      <c r="CE277" s="129"/>
      <c r="CF277" s="129"/>
      <c r="CG277" s="129"/>
      <c r="CH277" s="129"/>
      <c r="CI277" s="129"/>
      <c r="CJ277" s="129"/>
      <c r="CK277" s="129"/>
      <c r="CL277" s="129"/>
      <c r="CM277" s="129"/>
      <c r="CN277" s="129"/>
      <c r="CO277" s="130"/>
      <c r="CP277" s="125" t="s">
        <v>176</v>
      </c>
      <c r="CQ277" s="126"/>
      <c r="CR277" s="126"/>
      <c r="CS277" s="126"/>
      <c r="CT277" s="126"/>
      <c r="CU277" s="126"/>
      <c r="CV277" s="126"/>
      <c r="CW277" s="126"/>
      <c r="CX277" s="126"/>
      <c r="CY277" s="126"/>
      <c r="CZ277" s="126"/>
      <c r="DA277" s="126"/>
      <c r="DB277" s="126"/>
      <c r="DC277" s="126"/>
      <c r="DD277" s="126"/>
      <c r="DE277" s="127"/>
    </row>
    <row r="278" spans="2:109" ht="156.75" customHeight="1">
      <c r="B278" s="47" t="s">
        <v>50</v>
      </c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9"/>
      <c r="AC278" s="119" t="s">
        <v>68</v>
      </c>
      <c r="AD278" s="120"/>
      <c r="AE278" s="120"/>
      <c r="AF278" s="120"/>
      <c r="AG278" s="120"/>
      <c r="AH278" s="121"/>
      <c r="AI278" s="122" t="s">
        <v>584</v>
      </c>
      <c r="AJ278" s="123"/>
      <c r="AK278" s="123"/>
      <c r="AL278" s="123"/>
      <c r="AM278" s="123"/>
      <c r="AN278" s="123"/>
      <c r="AO278" s="123"/>
      <c r="AP278" s="123"/>
      <c r="AQ278" s="123"/>
      <c r="AR278" s="123"/>
      <c r="AS278" s="123"/>
      <c r="AT278" s="123"/>
      <c r="AU278" s="123"/>
      <c r="AV278" s="123"/>
      <c r="AW278" s="123"/>
      <c r="AX278" s="123"/>
      <c r="AY278" s="123"/>
      <c r="AZ278" s="123"/>
      <c r="BA278" s="123"/>
      <c r="BB278" s="123"/>
      <c r="BC278" s="124"/>
      <c r="BD278" s="44">
        <f>BD279</f>
        <v>8567100</v>
      </c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 t="str">
        <f>BZ279</f>
        <v>-</v>
      </c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125">
        <f>BD278</f>
        <v>8567100</v>
      </c>
      <c r="CQ278" s="126"/>
      <c r="CR278" s="126"/>
      <c r="CS278" s="126"/>
      <c r="CT278" s="126"/>
      <c r="CU278" s="126"/>
      <c r="CV278" s="126"/>
      <c r="CW278" s="126"/>
      <c r="CX278" s="126"/>
      <c r="CY278" s="126"/>
      <c r="CZ278" s="126"/>
      <c r="DA278" s="126"/>
      <c r="DB278" s="126"/>
      <c r="DC278" s="126"/>
      <c r="DD278" s="126"/>
      <c r="DE278" s="127"/>
    </row>
    <row r="279" spans="2:109" ht="33.75" customHeight="1">
      <c r="B279" s="47" t="s">
        <v>580</v>
      </c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9"/>
      <c r="AC279" s="119" t="s">
        <v>68</v>
      </c>
      <c r="AD279" s="120"/>
      <c r="AE279" s="120"/>
      <c r="AF279" s="120"/>
      <c r="AG279" s="120"/>
      <c r="AH279" s="121"/>
      <c r="AI279" s="122" t="s">
        <v>585</v>
      </c>
      <c r="AJ279" s="123"/>
      <c r="AK279" s="123"/>
      <c r="AL279" s="123"/>
      <c r="AM279" s="123"/>
      <c r="AN279" s="123"/>
      <c r="AO279" s="123"/>
      <c r="AP279" s="123"/>
      <c r="AQ279" s="123"/>
      <c r="AR279" s="123"/>
      <c r="AS279" s="123"/>
      <c r="AT279" s="123"/>
      <c r="AU279" s="123"/>
      <c r="AV279" s="123"/>
      <c r="AW279" s="123"/>
      <c r="AX279" s="123"/>
      <c r="AY279" s="123"/>
      <c r="AZ279" s="123"/>
      <c r="BA279" s="123"/>
      <c r="BB279" s="123"/>
      <c r="BC279" s="124"/>
      <c r="BD279" s="44">
        <f>BD280</f>
        <v>8567100</v>
      </c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 t="str">
        <f>BZ280</f>
        <v>-</v>
      </c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125">
        <f>BD279</f>
        <v>8567100</v>
      </c>
      <c r="CQ279" s="126"/>
      <c r="CR279" s="126"/>
      <c r="CS279" s="126"/>
      <c r="CT279" s="126"/>
      <c r="CU279" s="126"/>
      <c r="CV279" s="126"/>
      <c r="CW279" s="126"/>
      <c r="CX279" s="126"/>
      <c r="CY279" s="126"/>
      <c r="CZ279" s="126"/>
      <c r="DA279" s="126"/>
      <c r="DB279" s="126"/>
      <c r="DC279" s="126"/>
      <c r="DD279" s="126"/>
      <c r="DE279" s="127"/>
    </row>
    <row r="280" spans="2:109" ht="18" customHeight="1">
      <c r="B280" s="47" t="s">
        <v>582</v>
      </c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9"/>
      <c r="AC280" s="119" t="s">
        <v>68</v>
      </c>
      <c r="AD280" s="120"/>
      <c r="AE280" s="120"/>
      <c r="AF280" s="120"/>
      <c r="AG280" s="120"/>
      <c r="AH280" s="121"/>
      <c r="AI280" s="122" t="s">
        <v>586</v>
      </c>
      <c r="AJ280" s="123"/>
      <c r="AK280" s="123"/>
      <c r="AL280" s="123"/>
      <c r="AM280" s="123"/>
      <c r="AN280" s="123"/>
      <c r="AO280" s="123"/>
      <c r="AP280" s="123"/>
      <c r="AQ280" s="123"/>
      <c r="AR280" s="123"/>
      <c r="AS280" s="123"/>
      <c r="AT280" s="123"/>
      <c r="AU280" s="123"/>
      <c r="AV280" s="123"/>
      <c r="AW280" s="123"/>
      <c r="AX280" s="123"/>
      <c r="AY280" s="123"/>
      <c r="AZ280" s="123"/>
      <c r="BA280" s="123"/>
      <c r="BB280" s="123"/>
      <c r="BC280" s="124"/>
      <c r="BD280" s="44">
        <f>BD281</f>
        <v>8567100</v>
      </c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 t="str">
        <f>BZ281</f>
        <v>-</v>
      </c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125">
        <f>BD280</f>
        <v>8567100</v>
      </c>
      <c r="CQ280" s="126"/>
      <c r="CR280" s="126"/>
      <c r="CS280" s="126"/>
      <c r="CT280" s="126"/>
      <c r="CU280" s="126"/>
      <c r="CV280" s="126"/>
      <c r="CW280" s="126"/>
      <c r="CX280" s="126"/>
      <c r="CY280" s="126"/>
      <c r="CZ280" s="126"/>
      <c r="DA280" s="126"/>
      <c r="DB280" s="126"/>
      <c r="DC280" s="126"/>
      <c r="DD280" s="126"/>
      <c r="DE280" s="127"/>
    </row>
    <row r="281" spans="2:109" ht="46.5" customHeight="1">
      <c r="B281" s="47" t="s">
        <v>588</v>
      </c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9"/>
      <c r="AC281" s="119" t="s">
        <v>68</v>
      </c>
      <c r="AD281" s="120"/>
      <c r="AE281" s="120"/>
      <c r="AF281" s="120"/>
      <c r="AG281" s="120"/>
      <c r="AH281" s="121"/>
      <c r="AI281" s="122" t="s">
        <v>587</v>
      </c>
      <c r="AJ281" s="123"/>
      <c r="AK281" s="123"/>
      <c r="AL281" s="123"/>
      <c r="AM281" s="123"/>
      <c r="AN281" s="123"/>
      <c r="AO281" s="123"/>
      <c r="AP281" s="123"/>
      <c r="AQ281" s="123"/>
      <c r="AR281" s="123"/>
      <c r="AS281" s="123"/>
      <c r="AT281" s="123"/>
      <c r="AU281" s="123"/>
      <c r="AV281" s="123"/>
      <c r="AW281" s="123"/>
      <c r="AX281" s="123"/>
      <c r="AY281" s="123"/>
      <c r="AZ281" s="123"/>
      <c r="BA281" s="123"/>
      <c r="BB281" s="123"/>
      <c r="BC281" s="124"/>
      <c r="BD281" s="44">
        <v>8567100</v>
      </c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 t="s">
        <v>176</v>
      </c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125">
        <f>BD281</f>
        <v>8567100</v>
      </c>
      <c r="CQ281" s="126"/>
      <c r="CR281" s="126"/>
      <c r="CS281" s="126"/>
      <c r="CT281" s="126"/>
      <c r="CU281" s="126"/>
      <c r="CV281" s="126"/>
      <c r="CW281" s="126"/>
      <c r="CX281" s="126"/>
      <c r="CY281" s="126"/>
      <c r="CZ281" s="126"/>
      <c r="DA281" s="126"/>
      <c r="DB281" s="126"/>
      <c r="DC281" s="126"/>
      <c r="DD281" s="126"/>
      <c r="DE281" s="127"/>
    </row>
    <row r="282" spans="2:109" ht="156.75" customHeight="1" hidden="1">
      <c r="B282" s="47" t="s">
        <v>413</v>
      </c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9"/>
      <c r="AC282" s="119" t="s">
        <v>68</v>
      </c>
      <c r="AD282" s="120"/>
      <c r="AE282" s="120"/>
      <c r="AF282" s="120"/>
      <c r="AG282" s="120"/>
      <c r="AH282" s="121"/>
      <c r="AI282" s="122" t="s">
        <v>412</v>
      </c>
      <c r="AJ282" s="123"/>
      <c r="AK282" s="123"/>
      <c r="AL282" s="123"/>
      <c r="AM282" s="123"/>
      <c r="AN282" s="123"/>
      <c r="AO282" s="123"/>
      <c r="AP282" s="123"/>
      <c r="AQ282" s="123"/>
      <c r="AR282" s="123"/>
      <c r="AS282" s="123"/>
      <c r="AT282" s="123"/>
      <c r="AU282" s="123"/>
      <c r="AV282" s="123"/>
      <c r="AW282" s="123"/>
      <c r="AX282" s="123"/>
      <c r="AY282" s="123"/>
      <c r="AZ282" s="123"/>
      <c r="BA282" s="123"/>
      <c r="BB282" s="123"/>
      <c r="BC282" s="12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125"/>
      <c r="CQ282" s="126"/>
      <c r="CR282" s="126"/>
      <c r="CS282" s="126"/>
      <c r="CT282" s="126"/>
      <c r="CU282" s="126"/>
      <c r="CV282" s="126"/>
      <c r="CW282" s="126"/>
      <c r="CX282" s="126"/>
      <c r="CY282" s="126"/>
      <c r="CZ282" s="126"/>
      <c r="DA282" s="126"/>
      <c r="DB282" s="126"/>
      <c r="DC282" s="126"/>
      <c r="DD282" s="126"/>
      <c r="DE282" s="127"/>
    </row>
    <row r="283" spans="2:109" ht="48" customHeight="1" hidden="1">
      <c r="B283" s="47" t="s">
        <v>52</v>
      </c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9"/>
      <c r="AC283" s="119" t="s">
        <v>68</v>
      </c>
      <c r="AD283" s="120"/>
      <c r="AE283" s="120"/>
      <c r="AF283" s="120"/>
      <c r="AG283" s="120"/>
      <c r="AH283" s="121"/>
      <c r="AI283" s="122" t="s">
        <v>411</v>
      </c>
      <c r="AJ283" s="123"/>
      <c r="AK283" s="123"/>
      <c r="AL283" s="123"/>
      <c r="AM283" s="123"/>
      <c r="AN283" s="123"/>
      <c r="AO283" s="123"/>
      <c r="AP283" s="123"/>
      <c r="AQ283" s="123"/>
      <c r="AR283" s="123"/>
      <c r="AS283" s="123"/>
      <c r="AT283" s="123"/>
      <c r="AU283" s="123"/>
      <c r="AV283" s="123"/>
      <c r="AW283" s="123"/>
      <c r="AX283" s="123"/>
      <c r="AY283" s="123"/>
      <c r="AZ283" s="123"/>
      <c r="BA283" s="123"/>
      <c r="BB283" s="123"/>
      <c r="BC283" s="12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125"/>
      <c r="CQ283" s="126"/>
      <c r="CR283" s="126"/>
      <c r="CS283" s="126"/>
      <c r="CT283" s="126"/>
      <c r="CU283" s="126"/>
      <c r="CV283" s="126"/>
      <c r="CW283" s="126"/>
      <c r="CX283" s="126"/>
      <c r="CY283" s="126"/>
      <c r="CZ283" s="126"/>
      <c r="DA283" s="126"/>
      <c r="DB283" s="126"/>
      <c r="DC283" s="126"/>
      <c r="DD283" s="126"/>
      <c r="DE283" s="127"/>
    </row>
    <row r="284" spans="2:109" ht="26.25" customHeight="1" hidden="1">
      <c r="B284" s="47" t="s">
        <v>197</v>
      </c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9"/>
      <c r="AC284" s="119" t="s">
        <v>68</v>
      </c>
      <c r="AD284" s="120"/>
      <c r="AE284" s="120"/>
      <c r="AF284" s="120"/>
      <c r="AG284" s="120"/>
      <c r="AH284" s="121"/>
      <c r="AI284" s="122" t="s">
        <v>410</v>
      </c>
      <c r="AJ284" s="123"/>
      <c r="AK284" s="123"/>
      <c r="AL284" s="123"/>
      <c r="AM284" s="123"/>
      <c r="AN284" s="123"/>
      <c r="AO284" s="123"/>
      <c r="AP284" s="123"/>
      <c r="AQ284" s="123"/>
      <c r="AR284" s="123"/>
      <c r="AS284" s="123"/>
      <c r="AT284" s="123"/>
      <c r="AU284" s="123"/>
      <c r="AV284" s="123"/>
      <c r="AW284" s="123"/>
      <c r="AX284" s="123"/>
      <c r="AY284" s="123"/>
      <c r="AZ284" s="123"/>
      <c r="BA284" s="123"/>
      <c r="BB284" s="123"/>
      <c r="BC284" s="12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125"/>
      <c r="CQ284" s="126"/>
      <c r="CR284" s="126"/>
      <c r="CS284" s="126"/>
      <c r="CT284" s="126"/>
      <c r="CU284" s="126"/>
      <c r="CV284" s="126"/>
      <c r="CW284" s="126"/>
      <c r="CX284" s="126"/>
      <c r="CY284" s="126"/>
      <c r="CZ284" s="126"/>
      <c r="DA284" s="126"/>
      <c r="DB284" s="126"/>
      <c r="DC284" s="126"/>
      <c r="DD284" s="126"/>
      <c r="DE284" s="127"/>
    </row>
    <row r="285" spans="2:109" ht="26.25" customHeight="1" hidden="1">
      <c r="B285" s="47" t="s">
        <v>198</v>
      </c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9"/>
      <c r="AC285" s="119" t="s">
        <v>68</v>
      </c>
      <c r="AD285" s="120"/>
      <c r="AE285" s="120"/>
      <c r="AF285" s="120"/>
      <c r="AG285" s="120"/>
      <c r="AH285" s="121"/>
      <c r="AI285" s="122" t="s">
        <v>409</v>
      </c>
      <c r="AJ285" s="123"/>
      <c r="AK285" s="123"/>
      <c r="AL285" s="123"/>
      <c r="AM285" s="123"/>
      <c r="AN285" s="123"/>
      <c r="AO285" s="123"/>
      <c r="AP285" s="123"/>
      <c r="AQ285" s="123"/>
      <c r="AR285" s="123"/>
      <c r="AS285" s="123"/>
      <c r="AT285" s="123"/>
      <c r="AU285" s="123"/>
      <c r="AV285" s="123"/>
      <c r="AW285" s="123"/>
      <c r="AX285" s="123"/>
      <c r="AY285" s="123"/>
      <c r="AZ285" s="123"/>
      <c r="BA285" s="123"/>
      <c r="BB285" s="123"/>
      <c r="BC285" s="12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125"/>
      <c r="CQ285" s="126"/>
      <c r="CR285" s="126"/>
      <c r="CS285" s="126"/>
      <c r="CT285" s="126"/>
      <c r="CU285" s="126"/>
      <c r="CV285" s="126"/>
      <c r="CW285" s="126"/>
      <c r="CX285" s="126"/>
      <c r="CY285" s="126"/>
      <c r="CZ285" s="126"/>
      <c r="DA285" s="126"/>
      <c r="DB285" s="126"/>
      <c r="DC285" s="126"/>
      <c r="DD285" s="126"/>
      <c r="DE285" s="127"/>
    </row>
    <row r="286" spans="2:109" ht="17.25" customHeight="1">
      <c r="B286" s="58" t="s">
        <v>168</v>
      </c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60"/>
      <c r="AC286" s="135" t="s">
        <v>68</v>
      </c>
      <c r="AD286" s="136"/>
      <c r="AE286" s="136"/>
      <c r="AF286" s="136"/>
      <c r="AG286" s="136"/>
      <c r="AH286" s="137"/>
      <c r="AI286" s="141" t="s">
        <v>589</v>
      </c>
      <c r="AJ286" s="142"/>
      <c r="AK286" s="142"/>
      <c r="AL286" s="142"/>
      <c r="AM286" s="142"/>
      <c r="AN286" s="142"/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  <c r="BA286" s="142"/>
      <c r="BB286" s="142"/>
      <c r="BC286" s="143"/>
      <c r="BD286" s="109">
        <f>BD287</f>
        <v>541500</v>
      </c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09"/>
      <c r="BZ286" s="109">
        <f aca="true" t="shared" si="16" ref="BZ286:BZ291">BZ287</f>
        <v>133531.32</v>
      </c>
      <c r="CA286" s="109"/>
      <c r="CB286" s="109"/>
      <c r="CC286" s="109"/>
      <c r="CD286" s="109"/>
      <c r="CE286" s="109"/>
      <c r="CF286" s="109"/>
      <c r="CG286" s="109"/>
      <c r="CH286" s="109"/>
      <c r="CI286" s="109"/>
      <c r="CJ286" s="109"/>
      <c r="CK286" s="109"/>
      <c r="CL286" s="109"/>
      <c r="CM286" s="109"/>
      <c r="CN286" s="109"/>
      <c r="CO286" s="109"/>
      <c r="CP286" s="138">
        <f aca="true" t="shared" si="17" ref="CP286:CP291">BD286-BZ286</f>
        <v>407968.68</v>
      </c>
      <c r="CQ286" s="139"/>
      <c r="CR286" s="139"/>
      <c r="CS286" s="139"/>
      <c r="CT286" s="139"/>
      <c r="CU286" s="139"/>
      <c r="CV286" s="139"/>
      <c r="CW286" s="139"/>
      <c r="CX286" s="139"/>
      <c r="CY286" s="139"/>
      <c r="CZ286" s="139"/>
      <c r="DA286" s="139"/>
      <c r="DB286" s="139"/>
      <c r="DC286" s="139"/>
      <c r="DD286" s="139"/>
      <c r="DE286" s="140"/>
    </row>
    <row r="287" spans="2:109" ht="45" customHeight="1">
      <c r="B287" s="47" t="s">
        <v>428</v>
      </c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9"/>
      <c r="AC287" s="119" t="s">
        <v>68</v>
      </c>
      <c r="AD287" s="120"/>
      <c r="AE287" s="120"/>
      <c r="AF287" s="120"/>
      <c r="AG287" s="120"/>
      <c r="AH287" s="121"/>
      <c r="AI287" s="122" t="s">
        <v>590</v>
      </c>
      <c r="AJ287" s="123"/>
      <c r="AK287" s="123"/>
      <c r="AL287" s="123"/>
      <c r="AM287" s="123"/>
      <c r="AN287" s="123"/>
      <c r="AO287" s="123"/>
      <c r="AP287" s="123"/>
      <c r="AQ287" s="123"/>
      <c r="AR287" s="123"/>
      <c r="AS287" s="123"/>
      <c r="AT287" s="123"/>
      <c r="AU287" s="123"/>
      <c r="AV287" s="123"/>
      <c r="AW287" s="123"/>
      <c r="AX287" s="123"/>
      <c r="AY287" s="123"/>
      <c r="AZ287" s="123"/>
      <c r="BA287" s="123"/>
      <c r="BB287" s="123"/>
      <c r="BC287" s="124"/>
      <c r="BD287" s="44">
        <f>BD288+BD299</f>
        <v>541500</v>
      </c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>
        <f t="shared" si="16"/>
        <v>133531.32</v>
      </c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125">
        <f>BD287-BZ287</f>
        <v>407968.68</v>
      </c>
      <c r="CQ287" s="126"/>
      <c r="CR287" s="126"/>
      <c r="CS287" s="126"/>
      <c r="CT287" s="126"/>
      <c r="CU287" s="126"/>
      <c r="CV287" s="126"/>
      <c r="CW287" s="126"/>
      <c r="CX287" s="126"/>
      <c r="CY287" s="126"/>
      <c r="CZ287" s="126"/>
      <c r="DA287" s="126"/>
      <c r="DB287" s="126"/>
      <c r="DC287" s="126"/>
      <c r="DD287" s="126"/>
      <c r="DE287" s="127"/>
    </row>
    <row r="288" spans="2:109" ht="25.5" customHeight="1">
      <c r="B288" s="47" t="s">
        <v>264</v>
      </c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9"/>
      <c r="AC288" s="119" t="s">
        <v>68</v>
      </c>
      <c r="AD288" s="120"/>
      <c r="AE288" s="120"/>
      <c r="AF288" s="120"/>
      <c r="AG288" s="120"/>
      <c r="AH288" s="121"/>
      <c r="AI288" s="122" t="s">
        <v>356</v>
      </c>
      <c r="AJ288" s="123"/>
      <c r="AK288" s="123"/>
      <c r="AL288" s="123"/>
      <c r="AM288" s="123"/>
      <c r="AN288" s="123"/>
      <c r="AO288" s="123"/>
      <c r="AP288" s="123"/>
      <c r="AQ288" s="123"/>
      <c r="AR288" s="123"/>
      <c r="AS288" s="123"/>
      <c r="AT288" s="123"/>
      <c r="AU288" s="123"/>
      <c r="AV288" s="123"/>
      <c r="AW288" s="123"/>
      <c r="AX288" s="123"/>
      <c r="AY288" s="123"/>
      <c r="AZ288" s="123"/>
      <c r="BA288" s="123"/>
      <c r="BB288" s="123"/>
      <c r="BC288" s="124"/>
      <c r="BD288" s="44">
        <f>BD289+BD294</f>
        <v>482000</v>
      </c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>
        <f t="shared" si="16"/>
        <v>133531.32</v>
      </c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125">
        <f>BD288-BZ288</f>
        <v>348468.68</v>
      </c>
      <c r="CQ288" s="126"/>
      <c r="CR288" s="126"/>
      <c r="CS288" s="126"/>
      <c r="CT288" s="126"/>
      <c r="CU288" s="126"/>
      <c r="CV288" s="126"/>
      <c r="CW288" s="126"/>
      <c r="CX288" s="126"/>
      <c r="CY288" s="126"/>
      <c r="CZ288" s="126"/>
      <c r="DA288" s="126"/>
      <c r="DB288" s="126"/>
      <c r="DC288" s="126"/>
      <c r="DD288" s="126"/>
      <c r="DE288" s="127"/>
    </row>
    <row r="289" spans="2:109" ht="90.75" customHeight="1">
      <c r="B289" s="47" t="s">
        <v>355</v>
      </c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9"/>
      <c r="AC289" s="119" t="s">
        <v>68</v>
      </c>
      <c r="AD289" s="120"/>
      <c r="AE289" s="120"/>
      <c r="AF289" s="120"/>
      <c r="AG289" s="120"/>
      <c r="AH289" s="121"/>
      <c r="AI289" s="122" t="s">
        <v>591</v>
      </c>
      <c r="AJ289" s="123"/>
      <c r="AK289" s="123"/>
      <c r="AL289" s="123"/>
      <c r="AM289" s="123"/>
      <c r="AN289" s="123"/>
      <c r="AO289" s="123"/>
      <c r="AP289" s="123"/>
      <c r="AQ289" s="123"/>
      <c r="AR289" s="123"/>
      <c r="AS289" s="123"/>
      <c r="AT289" s="123"/>
      <c r="AU289" s="123"/>
      <c r="AV289" s="123"/>
      <c r="AW289" s="123"/>
      <c r="AX289" s="123"/>
      <c r="AY289" s="123"/>
      <c r="AZ289" s="123"/>
      <c r="BA289" s="123"/>
      <c r="BB289" s="123"/>
      <c r="BC289" s="124"/>
      <c r="BD289" s="44">
        <f>BD290</f>
        <v>450000</v>
      </c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>
        <f t="shared" si="16"/>
        <v>133531.32</v>
      </c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125">
        <f t="shared" si="17"/>
        <v>316468.68</v>
      </c>
      <c r="CQ289" s="126"/>
      <c r="CR289" s="126"/>
      <c r="CS289" s="126"/>
      <c r="CT289" s="126"/>
      <c r="CU289" s="126"/>
      <c r="CV289" s="126"/>
      <c r="CW289" s="126"/>
      <c r="CX289" s="126"/>
      <c r="CY289" s="126"/>
      <c r="CZ289" s="126"/>
      <c r="DA289" s="126"/>
      <c r="DB289" s="126"/>
      <c r="DC289" s="126"/>
      <c r="DD289" s="126"/>
      <c r="DE289" s="127"/>
    </row>
    <row r="290" spans="2:109" ht="34.5" customHeight="1">
      <c r="B290" s="47" t="s">
        <v>503</v>
      </c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9"/>
      <c r="AC290" s="119" t="s">
        <v>68</v>
      </c>
      <c r="AD290" s="120"/>
      <c r="AE290" s="120"/>
      <c r="AF290" s="120"/>
      <c r="AG290" s="120"/>
      <c r="AH290" s="121"/>
      <c r="AI290" s="122" t="s">
        <v>592</v>
      </c>
      <c r="AJ290" s="123"/>
      <c r="AK290" s="123"/>
      <c r="AL290" s="123"/>
      <c r="AM290" s="123"/>
      <c r="AN290" s="123"/>
      <c r="AO290" s="123"/>
      <c r="AP290" s="123"/>
      <c r="AQ290" s="123"/>
      <c r="AR290" s="123"/>
      <c r="AS290" s="123"/>
      <c r="AT290" s="123"/>
      <c r="AU290" s="123"/>
      <c r="AV290" s="123"/>
      <c r="AW290" s="123"/>
      <c r="AX290" s="123"/>
      <c r="AY290" s="123"/>
      <c r="AZ290" s="123"/>
      <c r="BA290" s="123"/>
      <c r="BB290" s="123"/>
      <c r="BC290" s="124"/>
      <c r="BD290" s="44">
        <f>BD291</f>
        <v>450000</v>
      </c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>
        <f t="shared" si="16"/>
        <v>133531.32</v>
      </c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125">
        <f t="shared" si="17"/>
        <v>316468.68</v>
      </c>
      <c r="CQ290" s="126"/>
      <c r="CR290" s="126"/>
      <c r="CS290" s="126"/>
      <c r="CT290" s="126"/>
      <c r="CU290" s="126"/>
      <c r="CV290" s="126"/>
      <c r="CW290" s="126"/>
      <c r="CX290" s="126"/>
      <c r="CY290" s="126"/>
      <c r="CZ290" s="126"/>
      <c r="DA290" s="126"/>
      <c r="DB290" s="126"/>
      <c r="DC290" s="126"/>
      <c r="DD290" s="126"/>
      <c r="DE290" s="127"/>
    </row>
    <row r="291" spans="2:109" ht="34.5" customHeight="1">
      <c r="B291" s="47" t="s">
        <v>467</v>
      </c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9"/>
      <c r="AC291" s="119" t="s">
        <v>68</v>
      </c>
      <c r="AD291" s="120"/>
      <c r="AE291" s="120"/>
      <c r="AF291" s="120"/>
      <c r="AG291" s="120"/>
      <c r="AH291" s="121"/>
      <c r="AI291" s="122" t="s">
        <v>593</v>
      </c>
      <c r="AJ291" s="123"/>
      <c r="AK291" s="123"/>
      <c r="AL291" s="123"/>
      <c r="AM291" s="123"/>
      <c r="AN291" s="123"/>
      <c r="AO291" s="123"/>
      <c r="AP291" s="123"/>
      <c r="AQ291" s="123"/>
      <c r="AR291" s="123"/>
      <c r="AS291" s="123"/>
      <c r="AT291" s="123"/>
      <c r="AU291" s="123"/>
      <c r="AV291" s="123"/>
      <c r="AW291" s="123"/>
      <c r="AX291" s="123"/>
      <c r="AY291" s="123"/>
      <c r="AZ291" s="123"/>
      <c r="BA291" s="123"/>
      <c r="BB291" s="123"/>
      <c r="BC291" s="124"/>
      <c r="BD291" s="44">
        <f>BD292</f>
        <v>450000</v>
      </c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>
        <f t="shared" si="16"/>
        <v>133531.32</v>
      </c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125">
        <f t="shared" si="17"/>
        <v>316468.68</v>
      </c>
      <c r="CQ291" s="126"/>
      <c r="CR291" s="126"/>
      <c r="CS291" s="126"/>
      <c r="CT291" s="126"/>
      <c r="CU291" s="126"/>
      <c r="CV291" s="126"/>
      <c r="CW291" s="126"/>
      <c r="CX291" s="126"/>
      <c r="CY291" s="126"/>
      <c r="CZ291" s="126"/>
      <c r="DA291" s="126"/>
      <c r="DB291" s="126"/>
      <c r="DC291" s="126"/>
      <c r="DD291" s="126"/>
      <c r="DE291" s="127"/>
    </row>
    <row r="292" spans="2:109" ht="39" customHeight="1">
      <c r="B292" s="47" t="s">
        <v>103</v>
      </c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9"/>
      <c r="AC292" s="119" t="s">
        <v>68</v>
      </c>
      <c r="AD292" s="120"/>
      <c r="AE292" s="120"/>
      <c r="AF292" s="120"/>
      <c r="AG292" s="120"/>
      <c r="AH292" s="121"/>
      <c r="AI292" s="122" t="s">
        <v>594</v>
      </c>
      <c r="AJ292" s="123"/>
      <c r="AK292" s="123"/>
      <c r="AL292" s="123"/>
      <c r="AM292" s="123"/>
      <c r="AN292" s="123"/>
      <c r="AO292" s="123"/>
      <c r="AP292" s="123"/>
      <c r="AQ292" s="123"/>
      <c r="AR292" s="123"/>
      <c r="AS292" s="123"/>
      <c r="AT292" s="123"/>
      <c r="AU292" s="123"/>
      <c r="AV292" s="123"/>
      <c r="AW292" s="123"/>
      <c r="AX292" s="123"/>
      <c r="AY292" s="123"/>
      <c r="AZ292" s="123"/>
      <c r="BA292" s="123"/>
      <c r="BB292" s="123"/>
      <c r="BC292" s="124"/>
      <c r="BD292" s="44">
        <v>450000</v>
      </c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>
        <v>133531.32</v>
      </c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125">
        <f>BD292-BZ292</f>
        <v>316468.68</v>
      </c>
      <c r="CQ292" s="126"/>
      <c r="CR292" s="126"/>
      <c r="CS292" s="126"/>
      <c r="CT292" s="126"/>
      <c r="CU292" s="126"/>
      <c r="CV292" s="126"/>
      <c r="CW292" s="126"/>
      <c r="CX292" s="126"/>
      <c r="CY292" s="126"/>
      <c r="CZ292" s="126"/>
      <c r="DA292" s="126"/>
      <c r="DB292" s="126"/>
      <c r="DC292" s="126"/>
      <c r="DD292" s="126"/>
      <c r="DE292" s="127"/>
    </row>
    <row r="293" spans="2:109" ht="18.75" customHeight="1" hidden="1">
      <c r="B293" s="47" t="s">
        <v>147</v>
      </c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9"/>
      <c r="AC293" s="119" t="s">
        <v>68</v>
      </c>
      <c r="AD293" s="120"/>
      <c r="AE293" s="120"/>
      <c r="AF293" s="120"/>
      <c r="AG293" s="120"/>
      <c r="AH293" s="121"/>
      <c r="AI293" s="122"/>
      <c r="AJ293" s="123"/>
      <c r="AK293" s="123"/>
      <c r="AL293" s="123"/>
      <c r="AM293" s="123"/>
      <c r="AN293" s="123"/>
      <c r="AO293" s="123"/>
      <c r="AP293" s="123"/>
      <c r="AQ293" s="123"/>
      <c r="AR293" s="123"/>
      <c r="AS293" s="123"/>
      <c r="AT293" s="123"/>
      <c r="AU293" s="123"/>
      <c r="AV293" s="123"/>
      <c r="AW293" s="123"/>
      <c r="AX293" s="123"/>
      <c r="AY293" s="123"/>
      <c r="AZ293" s="123"/>
      <c r="BA293" s="123"/>
      <c r="BB293" s="123"/>
      <c r="BC293" s="124"/>
      <c r="BD293" s="128"/>
      <c r="BE293" s="129"/>
      <c r="BF293" s="129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  <c r="BT293" s="129"/>
      <c r="BU293" s="129"/>
      <c r="BV293" s="129"/>
      <c r="BW293" s="129"/>
      <c r="BX293" s="129"/>
      <c r="BY293" s="130"/>
      <c r="BZ293" s="128"/>
      <c r="CA293" s="129"/>
      <c r="CB293" s="129"/>
      <c r="CC293" s="129"/>
      <c r="CD293" s="129"/>
      <c r="CE293" s="129"/>
      <c r="CF293" s="129"/>
      <c r="CG293" s="129"/>
      <c r="CH293" s="129"/>
      <c r="CI293" s="129"/>
      <c r="CJ293" s="129"/>
      <c r="CK293" s="129"/>
      <c r="CL293" s="129"/>
      <c r="CM293" s="129"/>
      <c r="CN293" s="129"/>
      <c r="CO293" s="130"/>
      <c r="CP293" s="128"/>
      <c r="CQ293" s="129"/>
      <c r="CR293" s="129"/>
      <c r="CS293" s="129"/>
      <c r="CT293" s="129"/>
      <c r="CU293" s="129"/>
      <c r="CV293" s="129"/>
      <c r="CW293" s="129"/>
      <c r="CX293" s="129"/>
      <c r="CY293" s="129"/>
      <c r="CZ293" s="129"/>
      <c r="DA293" s="129"/>
      <c r="DB293" s="129"/>
      <c r="DC293" s="129"/>
      <c r="DD293" s="129"/>
      <c r="DE293" s="130"/>
    </row>
    <row r="294" spans="2:109" ht="102" customHeight="1">
      <c r="B294" s="47" t="s">
        <v>354</v>
      </c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9"/>
      <c r="AC294" s="119" t="s">
        <v>68</v>
      </c>
      <c r="AD294" s="120"/>
      <c r="AE294" s="120"/>
      <c r="AF294" s="120"/>
      <c r="AG294" s="120"/>
      <c r="AH294" s="121"/>
      <c r="AI294" s="122" t="s">
        <v>595</v>
      </c>
      <c r="AJ294" s="123"/>
      <c r="AK294" s="123"/>
      <c r="AL294" s="123"/>
      <c r="AM294" s="123"/>
      <c r="AN294" s="123"/>
      <c r="AO294" s="123"/>
      <c r="AP294" s="123"/>
      <c r="AQ294" s="123"/>
      <c r="AR294" s="123"/>
      <c r="AS294" s="123"/>
      <c r="AT294" s="123"/>
      <c r="AU294" s="123"/>
      <c r="AV294" s="123"/>
      <c r="AW294" s="123"/>
      <c r="AX294" s="123"/>
      <c r="AY294" s="123"/>
      <c r="AZ294" s="123"/>
      <c r="BA294" s="123"/>
      <c r="BB294" s="123"/>
      <c r="BC294" s="124"/>
      <c r="BD294" s="44">
        <f>BD295</f>
        <v>32000</v>
      </c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 t="str">
        <f>BZ295</f>
        <v>-</v>
      </c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125">
        <f>BD294</f>
        <v>32000</v>
      </c>
      <c r="CQ294" s="126"/>
      <c r="CR294" s="126"/>
      <c r="CS294" s="126"/>
      <c r="CT294" s="126"/>
      <c r="CU294" s="126"/>
      <c r="CV294" s="126"/>
      <c r="CW294" s="126"/>
      <c r="CX294" s="126"/>
      <c r="CY294" s="126"/>
      <c r="CZ294" s="126"/>
      <c r="DA294" s="126"/>
      <c r="DB294" s="126"/>
      <c r="DC294" s="126"/>
      <c r="DD294" s="126"/>
      <c r="DE294" s="127"/>
    </row>
    <row r="295" spans="2:109" ht="34.5" customHeight="1">
      <c r="B295" s="47" t="s">
        <v>503</v>
      </c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9"/>
      <c r="AC295" s="119" t="s">
        <v>68</v>
      </c>
      <c r="AD295" s="120"/>
      <c r="AE295" s="120"/>
      <c r="AF295" s="120"/>
      <c r="AG295" s="120"/>
      <c r="AH295" s="121"/>
      <c r="AI295" s="122" t="s">
        <v>596</v>
      </c>
      <c r="AJ295" s="123"/>
      <c r="AK295" s="123"/>
      <c r="AL295" s="123"/>
      <c r="AM295" s="123"/>
      <c r="AN295" s="123"/>
      <c r="AO295" s="123"/>
      <c r="AP295" s="123"/>
      <c r="AQ295" s="123"/>
      <c r="AR295" s="123"/>
      <c r="AS295" s="123"/>
      <c r="AT295" s="123"/>
      <c r="AU295" s="123"/>
      <c r="AV295" s="123"/>
      <c r="AW295" s="123"/>
      <c r="AX295" s="123"/>
      <c r="AY295" s="123"/>
      <c r="AZ295" s="123"/>
      <c r="BA295" s="123"/>
      <c r="BB295" s="123"/>
      <c r="BC295" s="124"/>
      <c r="BD295" s="44">
        <f>BD296</f>
        <v>32000</v>
      </c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 t="str">
        <f>BZ296</f>
        <v>-</v>
      </c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125">
        <f>BD295</f>
        <v>32000</v>
      </c>
      <c r="CQ295" s="126"/>
      <c r="CR295" s="126"/>
      <c r="CS295" s="126"/>
      <c r="CT295" s="126"/>
      <c r="CU295" s="126"/>
      <c r="CV295" s="126"/>
      <c r="CW295" s="126"/>
      <c r="CX295" s="126"/>
      <c r="CY295" s="126"/>
      <c r="CZ295" s="126"/>
      <c r="DA295" s="126"/>
      <c r="DB295" s="126"/>
      <c r="DC295" s="126"/>
      <c r="DD295" s="126"/>
      <c r="DE295" s="127"/>
    </row>
    <row r="296" spans="2:109" ht="39" customHeight="1">
      <c r="B296" s="47" t="s">
        <v>467</v>
      </c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9"/>
      <c r="AC296" s="119" t="s">
        <v>68</v>
      </c>
      <c r="AD296" s="120"/>
      <c r="AE296" s="120"/>
      <c r="AF296" s="120"/>
      <c r="AG296" s="120"/>
      <c r="AH296" s="121"/>
      <c r="AI296" s="122" t="s">
        <v>597</v>
      </c>
      <c r="AJ296" s="123"/>
      <c r="AK296" s="123"/>
      <c r="AL296" s="123"/>
      <c r="AM296" s="123"/>
      <c r="AN296" s="123"/>
      <c r="AO296" s="123"/>
      <c r="AP296" s="123"/>
      <c r="AQ296" s="123"/>
      <c r="AR296" s="123"/>
      <c r="AS296" s="123"/>
      <c r="AT296" s="123"/>
      <c r="AU296" s="123"/>
      <c r="AV296" s="123"/>
      <c r="AW296" s="123"/>
      <c r="AX296" s="123"/>
      <c r="AY296" s="123"/>
      <c r="AZ296" s="123"/>
      <c r="BA296" s="123"/>
      <c r="BB296" s="123"/>
      <c r="BC296" s="124"/>
      <c r="BD296" s="44">
        <f>BD297</f>
        <v>32000</v>
      </c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 t="str">
        <f>BZ297</f>
        <v>-</v>
      </c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125">
        <f>BD296</f>
        <v>32000</v>
      </c>
      <c r="CQ296" s="126"/>
      <c r="CR296" s="126"/>
      <c r="CS296" s="126"/>
      <c r="CT296" s="126"/>
      <c r="CU296" s="126"/>
      <c r="CV296" s="126"/>
      <c r="CW296" s="126"/>
      <c r="CX296" s="126"/>
      <c r="CY296" s="126"/>
      <c r="CZ296" s="126"/>
      <c r="DA296" s="126"/>
      <c r="DB296" s="126"/>
      <c r="DC296" s="126"/>
      <c r="DD296" s="126"/>
      <c r="DE296" s="127"/>
    </row>
    <row r="297" spans="2:109" ht="39" customHeight="1">
      <c r="B297" s="47" t="s">
        <v>103</v>
      </c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9"/>
      <c r="AC297" s="119" t="s">
        <v>68</v>
      </c>
      <c r="AD297" s="120"/>
      <c r="AE297" s="120"/>
      <c r="AF297" s="120"/>
      <c r="AG297" s="120"/>
      <c r="AH297" s="121"/>
      <c r="AI297" s="122" t="s">
        <v>598</v>
      </c>
      <c r="AJ297" s="123"/>
      <c r="AK297" s="123"/>
      <c r="AL297" s="123"/>
      <c r="AM297" s="123"/>
      <c r="AN297" s="123"/>
      <c r="AO297" s="123"/>
      <c r="AP297" s="123"/>
      <c r="AQ297" s="123"/>
      <c r="AR297" s="123"/>
      <c r="AS297" s="123"/>
      <c r="AT297" s="123"/>
      <c r="AU297" s="123"/>
      <c r="AV297" s="123"/>
      <c r="AW297" s="123"/>
      <c r="AX297" s="123"/>
      <c r="AY297" s="123"/>
      <c r="AZ297" s="123"/>
      <c r="BA297" s="123"/>
      <c r="BB297" s="123"/>
      <c r="BC297" s="124"/>
      <c r="BD297" s="44">
        <v>32000</v>
      </c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 t="s">
        <v>176</v>
      </c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125">
        <f>BD297</f>
        <v>32000</v>
      </c>
      <c r="CQ297" s="126"/>
      <c r="CR297" s="126"/>
      <c r="CS297" s="126"/>
      <c r="CT297" s="126"/>
      <c r="CU297" s="126"/>
      <c r="CV297" s="126"/>
      <c r="CW297" s="126"/>
      <c r="CX297" s="126"/>
      <c r="CY297" s="126"/>
      <c r="CZ297" s="126"/>
      <c r="DA297" s="126"/>
      <c r="DB297" s="126"/>
      <c r="DC297" s="126"/>
      <c r="DD297" s="126"/>
      <c r="DE297" s="127"/>
    </row>
    <row r="298" spans="2:109" ht="22.5" customHeight="1" hidden="1">
      <c r="B298" s="47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9"/>
      <c r="AC298" s="119"/>
      <c r="AD298" s="120"/>
      <c r="AE298" s="120"/>
      <c r="AF298" s="120"/>
      <c r="AG298" s="120"/>
      <c r="AH298" s="121"/>
      <c r="AI298" s="122"/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/>
      <c r="AW298" s="123"/>
      <c r="AX298" s="123"/>
      <c r="AY298" s="123"/>
      <c r="AZ298" s="123"/>
      <c r="BA298" s="123"/>
      <c r="BB298" s="123"/>
      <c r="BC298" s="12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125"/>
      <c r="CQ298" s="126"/>
      <c r="CR298" s="126"/>
      <c r="CS298" s="126"/>
      <c r="CT298" s="126"/>
      <c r="CU298" s="126"/>
      <c r="CV298" s="126"/>
      <c r="CW298" s="126"/>
      <c r="CX298" s="126"/>
      <c r="CY298" s="126"/>
      <c r="CZ298" s="126"/>
      <c r="DA298" s="126"/>
      <c r="DB298" s="126"/>
      <c r="DC298" s="126"/>
      <c r="DD298" s="126"/>
      <c r="DE298" s="127"/>
    </row>
    <row r="299" spans="2:109" ht="36" customHeight="1">
      <c r="B299" s="47" t="s">
        <v>35</v>
      </c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9"/>
      <c r="AC299" s="119" t="s">
        <v>68</v>
      </c>
      <c r="AD299" s="120"/>
      <c r="AE299" s="120"/>
      <c r="AF299" s="120"/>
      <c r="AG299" s="120"/>
      <c r="AH299" s="121"/>
      <c r="AI299" s="122" t="s">
        <v>599</v>
      </c>
      <c r="AJ299" s="123"/>
      <c r="AK299" s="123"/>
      <c r="AL299" s="123"/>
      <c r="AM299" s="123"/>
      <c r="AN299" s="123"/>
      <c r="AO299" s="123"/>
      <c r="AP299" s="123"/>
      <c r="AQ299" s="123"/>
      <c r="AR299" s="123"/>
      <c r="AS299" s="123"/>
      <c r="AT299" s="123"/>
      <c r="AU299" s="123"/>
      <c r="AV299" s="123"/>
      <c r="AW299" s="123"/>
      <c r="AX299" s="123"/>
      <c r="AY299" s="123"/>
      <c r="AZ299" s="123"/>
      <c r="BA299" s="123"/>
      <c r="BB299" s="123"/>
      <c r="BC299" s="124"/>
      <c r="BD299" s="44">
        <f>BD300</f>
        <v>59500</v>
      </c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 t="str">
        <f>BZ300</f>
        <v>-</v>
      </c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125">
        <f>BD299</f>
        <v>59500</v>
      </c>
      <c r="CQ299" s="126"/>
      <c r="CR299" s="126"/>
      <c r="CS299" s="126"/>
      <c r="CT299" s="126"/>
      <c r="CU299" s="126"/>
      <c r="CV299" s="126"/>
      <c r="CW299" s="126"/>
      <c r="CX299" s="126"/>
      <c r="CY299" s="126"/>
      <c r="CZ299" s="126"/>
      <c r="DA299" s="126"/>
      <c r="DB299" s="126"/>
      <c r="DC299" s="126"/>
      <c r="DD299" s="126"/>
      <c r="DE299" s="127"/>
    </row>
    <row r="300" spans="2:109" ht="112.5" customHeight="1">
      <c r="B300" s="47" t="s">
        <v>353</v>
      </c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9"/>
      <c r="AC300" s="119" t="s">
        <v>68</v>
      </c>
      <c r="AD300" s="120"/>
      <c r="AE300" s="120"/>
      <c r="AF300" s="120"/>
      <c r="AG300" s="120"/>
      <c r="AH300" s="121"/>
      <c r="AI300" s="122" t="s">
        <v>600</v>
      </c>
      <c r="AJ300" s="123"/>
      <c r="AK300" s="123"/>
      <c r="AL300" s="123"/>
      <c r="AM300" s="123"/>
      <c r="AN300" s="123"/>
      <c r="AO300" s="123"/>
      <c r="AP300" s="123"/>
      <c r="AQ300" s="123"/>
      <c r="AR300" s="123"/>
      <c r="AS300" s="123"/>
      <c r="AT300" s="123"/>
      <c r="AU300" s="123"/>
      <c r="AV300" s="123"/>
      <c r="AW300" s="123"/>
      <c r="AX300" s="123"/>
      <c r="AY300" s="123"/>
      <c r="AZ300" s="123"/>
      <c r="BA300" s="123"/>
      <c r="BB300" s="123"/>
      <c r="BC300" s="124"/>
      <c r="BD300" s="44">
        <f>BD301</f>
        <v>59500</v>
      </c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 t="str">
        <f>BZ301</f>
        <v>-</v>
      </c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125">
        <f>BD300</f>
        <v>59500</v>
      </c>
      <c r="CQ300" s="126"/>
      <c r="CR300" s="126"/>
      <c r="CS300" s="126"/>
      <c r="CT300" s="126"/>
      <c r="CU300" s="126"/>
      <c r="CV300" s="126"/>
      <c r="CW300" s="126"/>
      <c r="CX300" s="126"/>
      <c r="CY300" s="126"/>
      <c r="CZ300" s="126"/>
      <c r="DA300" s="126"/>
      <c r="DB300" s="126"/>
      <c r="DC300" s="126"/>
      <c r="DD300" s="126"/>
      <c r="DE300" s="127"/>
    </row>
    <row r="301" spans="2:109" ht="36.75" customHeight="1">
      <c r="B301" s="47" t="s">
        <v>503</v>
      </c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9"/>
      <c r="AC301" s="119" t="s">
        <v>68</v>
      </c>
      <c r="AD301" s="120"/>
      <c r="AE301" s="120"/>
      <c r="AF301" s="120"/>
      <c r="AG301" s="120"/>
      <c r="AH301" s="121"/>
      <c r="AI301" s="122" t="s">
        <v>601</v>
      </c>
      <c r="AJ301" s="123"/>
      <c r="AK301" s="123"/>
      <c r="AL301" s="123"/>
      <c r="AM301" s="123"/>
      <c r="AN301" s="123"/>
      <c r="AO301" s="123"/>
      <c r="AP301" s="123"/>
      <c r="AQ301" s="123"/>
      <c r="AR301" s="123"/>
      <c r="AS301" s="123"/>
      <c r="AT301" s="123"/>
      <c r="AU301" s="123"/>
      <c r="AV301" s="123"/>
      <c r="AW301" s="123"/>
      <c r="AX301" s="123"/>
      <c r="AY301" s="123"/>
      <c r="AZ301" s="123"/>
      <c r="BA301" s="123"/>
      <c r="BB301" s="123"/>
      <c r="BC301" s="124"/>
      <c r="BD301" s="44">
        <f>BD302+BD306</f>
        <v>59500</v>
      </c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 t="s">
        <v>176</v>
      </c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125">
        <f>BD301</f>
        <v>59500</v>
      </c>
      <c r="CQ301" s="126"/>
      <c r="CR301" s="126"/>
      <c r="CS301" s="126"/>
      <c r="CT301" s="126"/>
      <c r="CU301" s="126"/>
      <c r="CV301" s="126"/>
      <c r="CW301" s="126"/>
      <c r="CX301" s="126"/>
      <c r="CY301" s="126"/>
      <c r="CZ301" s="126"/>
      <c r="DA301" s="126"/>
      <c r="DB301" s="126"/>
      <c r="DC301" s="126"/>
      <c r="DD301" s="126"/>
      <c r="DE301" s="127"/>
    </row>
    <row r="302" spans="2:109" ht="33" customHeight="1">
      <c r="B302" s="47" t="s">
        <v>467</v>
      </c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9"/>
      <c r="AC302" s="119" t="s">
        <v>68</v>
      </c>
      <c r="AD302" s="120"/>
      <c r="AE302" s="120"/>
      <c r="AF302" s="120"/>
      <c r="AG302" s="120"/>
      <c r="AH302" s="121"/>
      <c r="AI302" s="122" t="s">
        <v>602</v>
      </c>
      <c r="AJ302" s="123"/>
      <c r="AK302" s="123"/>
      <c r="AL302" s="123"/>
      <c r="AM302" s="123"/>
      <c r="AN302" s="123"/>
      <c r="AO302" s="123"/>
      <c r="AP302" s="123"/>
      <c r="AQ302" s="123"/>
      <c r="AR302" s="123"/>
      <c r="AS302" s="123"/>
      <c r="AT302" s="123"/>
      <c r="AU302" s="123"/>
      <c r="AV302" s="123"/>
      <c r="AW302" s="123"/>
      <c r="AX302" s="123"/>
      <c r="AY302" s="123"/>
      <c r="AZ302" s="123"/>
      <c r="BA302" s="123"/>
      <c r="BB302" s="123"/>
      <c r="BC302" s="124"/>
      <c r="BD302" s="44">
        <f>BD303</f>
        <v>59500</v>
      </c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 t="str">
        <f>BZ303</f>
        <v>-</v>
      </c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125">
        <f>BD302</f>
        <v>59500</v>
      </c>
      <c r="CQ302" s="126"/>
      <c r="CR302" s="126"/>
      <c r="CS302" s="126"/>
      <c r="CT302" s="126"/>
      <c r="CU302" s="126"/>
      <c r="CV302" s="126"/>
      <c r="CW302" s="126"/>
      <c r="CX302" s="126"/>
      <c r="CY302" s="126"/>
      <c r="CZ302" s="126"/>
      <c r="DA302" s="126"/>
      <c r="DB302" s="126"/>
      <c r="DC302" s="126"/>
      <c r="DD302" s="126"/>
      <c r="DE302" s="127"/>
    </row>
    <row r="303" spans="2:109" ht="36.75" customHeight="1">
      <c r="B303" s="47" t="s">
        <v>103</v>
      </c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9"/>
      <c r="AC303" s="119" t="s">
        <v>68</v>
      </c>
      <c r="AD303" s="120"/>
      <c r="AE303" s="120"/>
      <c r="AF303" s="120"/>
      <c r="AG303" s="120"/>
      <c r="AH303" s="121"/>
      <c r="AI303" s="122" t="s">
        <v>603</v>
      </c>
      <c r="AJ303" s="123"/>
      <c r="AK303" s="123"/>
      <c r="AL303" s="123"/>
      <c r="AM303" s="123"/>
      <c r="AN303" s="123"/>
      <c r="AO303" s="123"/>
      <c r="AP303" s="123"/>
      <c r="AQ303" s="123"/>
      <c r="AR303" s="123"/>
      <c r="AS303" s="123"/>
      <c r="AT303" s="123"/>
      <c r="AU303" s="123"/>
      <c r="AV303" s="123"/>
      <c r="AW303" s="123"/>
      <c r="AX303" s="123"/>
      <c r="AY303" s="123"/>
      <c r="AZ303" s="123"/>
      <c r="BA303" s="123"/>
      <c r="BB303" s="123"/>
      <c r="BC303" s="124"/>
      <c r="BD303" s="44">
        <v>59500</v>
      </c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 t="s">
        <v>176</v>
      </c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125">
        <f>BD303</f>
        <v>59500</v>
      </c>
      <c r="CQ303" s="126"/>
      <c r="CR303" s="126"/>
      <c r="CS303" s="126"/>
      <c r="CT303" s="126"/>
      <c r="CU303" s="126"/>
      <c r="CV303" s="126"/>
      <c r="CW303" s="126"/>
      <c r="CX303" s="126"/>
      <c r="CY303" s="126"/>
      <c r="CZ303" s="126"/>
      <c r="DA303" s="126"/>
      <c r="DB303" s="126"/>
      <c r="DC303" s="126"/>
      <c r="DD303" s="126"/>
      <c r="DE303" s="127"/>
    </row>
    <row r="304" spans="2:109" ht="24" customHeight="1" hidden="1">
      <c r="B304" s="47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9"/>
      <c r="AC304" s="119"/>
      <c r="AD304" s="120"/>
      <c r="AE304" s="120"/>
      <c r="AF304" s="120"/>
      <c r="AG304" s="120"/>
      <c r="AH304" s="121"/>
      <c r="AI304" s="122"/>
      <c r="AJ304" s="123"/>
      <c r="AK304" s="123"/>
      <c r="AL304" s="123"/>
      <c r="AM304" s="123"/>
      <c r="AN304" s="123"/>
      <c r="AO304" s="123"/>
      <c r="AP304" s="123"/>
      <c r="AQ304" s="123"/>
      <c r="AR304" s="123"/>
      <c r="AS304" s="123"/>
      <c r="AT304" s="123"/>
      <c r="AU304" s="123"/>
      <c r="AV304" s="123"/>
      <c r="AW304" s="123"/>
      <c r="AX304" s="123"/>
      <c r="AY304" s="123"/>
      <c r="AZ304" s="123"/>
      <c r="BA304" s="123"/>
      <c r="BB304" s="123"/>
      <c r="BC304" s="12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125"/>
      <c r="CQ304" s="126"/>
      <c r="CR304" s="126"/>
      <c r="CS304" s="126"/>
      <c r="CT304" s="126"/>
      <c r="CU304" s="126"/>
      <c r="CV304" s="126"/>
      <c r="CW304" s="126"/>
      <c r="CX304" s="126"/>
      <c r="CY304" s="126"/>
      <c r="CZ304" s="126"/>
      <c r="DA304" s="126"/>
      <c r="DB304" s="126"/>
      <c r="DC304" s="126"/>
      <c r="DD304" s="126"/>
      <c r="DE304" s="127"/>
    </row>
    <row r="305" spans="2:109" ht="15" customHeight="1" hidden="1">
      <c r="B305" s="47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9"/>
      <c r="AC305" s="119"/>
      <c r="AD305" s="120"/>
      <c r="AE305" s="120"/>
      <c r="AF305" s="120"/>
      <c r="AG305" s="120"/>
      <c r="AH305" s="121"/>
      <c r="AI305" s="122"/>
      <c r="AJ305" s="123"/>
      <c r="AK305" s="123"/>
      <c r="AL305" s="123"/>
      <c r="AM305" s="123"/>
      <c r="AN305" s="123"/>
      <c r="AO305" s="123"/>
      <c r="AP305" s="123"/>
      <c r="AQ305" s="123"/>
      <c r="AR305" s="123"/>
      <c r="AS305" s="123"/>
      <c r="AT305" s="123"/>
      <c r="AU305" s="123"/>
      <c r="AV305" s="123"/>
      <c r="AW305" s="123"/>
      <c r="AX305" s="123"/>
      <c r="AY305" s="123"/>
      <c r="AZ305" s="123"/>
      <c r="BA305" s="123"/>
      <c r="BB305" s="123"/>
      <c r="BC305" s="12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125"/>
      <c r="CQ305" s="126"/>
      <c r="CR305" s="126"/>
      <c r="CS305" s="126"/>
      <c r="CT305" s="126"/>
      <c r="CU305" s="126"/>
      <c r="CV305" s="126"/>
      <c r="CW305" s="126"/>
      <c r="CX305" s="126"/>
      <c r="CY305" s="126"/>
      <c r="CZ305" s="126"/>
      <c r="DA305" s="126"/>
      <c r="DB305" s="126"/>
      <c r="DC305" s="126"/>
      <c r="DD305" s="126"/>
      <c r="DE305" s="127"/>
    </row>
    <row r="306" spans="2:109" ht="21.75" customHeight="1" hidden="1">
      <c r="B306" s="47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9"/>
      <c r="AC306" s="119"/>
      <c r="AD306" s="120"/>
      <c r="AE306" s="120"/>
      <c r="AF306" s="120"/>
      <c r="AG306" s="120"/>
      <c r="AH306" s="121"/>
      <c r="AI306" s="122"/>
      <c r="AJ306" s="123"/>
      <c r="AK306" s="123"/>
      <c r="AL306" s="123"/>
      <c r="AM306" s="123"/>
      <c r="AN306" s="123"/>
      <c r="AO306" s="123"/>
      <c r="AP306" s="123"/>
      <c r="AQ306" s="123"/>
      <c r="AR306" s="123"/>
      <c r="AS306" s="123"/>
      <c r="AT306" s="123"/>
      <c r="AU306" s="123"/>
      <c r="AV306" s="123"/>
      <c r="AW306" s="123"/>
      <c r="AX306" s="123"/>
      <c r="AY306" s="123"/>
      <c r="AZ306" s="123"/>
      <c r="BA306" s="123"/>
      <c r="BB306" s="123"/>
      <c r="BC306" s="12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125"/>
      <c r="CQ306" s="126"/>
      <c r="CR306" s="126"/>
      <c r="CS306" s="126"/>
      <c r="CT306" s="126"/>
      <c r="CU306" s="126"/>
      <c r="CV306" s="126"/>
      <c r="CW306" s="126"/>
      <c r="CX306" s="126"/>
      <c r="CY306" s="126"/>
      <c r="CZ306" s="126"/>
      <c r="DA306" s="126"/>
      <c r="DB306" s="126"/>
      <c r="DC306" s="126"/>
      <c r="DD306" s="126"/>
      <c r="DE306" s="127"/>
    </row>
    <row r="307" spans="2:109" ht="21.75" customHeight="1" hidden="1">
      <c r="B307" s="47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9"/>
      <c r="AC307" s="119"/>
      <c r="AD307" s="120"/>
      <c r="AE307" s="120"/>
      <c r="AF307" s="120"/>
      <c r="AG307" s="120"/>
      <c r="AH307" s="121"/>
      <c r="AI307" s="122"/>
      <c r="AJ307" s="123"/>
      <c r="AK307" s="123"/>
      <c r="AL307" s="123"/>
      <c r="AM307" s="123"/>
      <c r="AN307" s="123"/>
      <c r="AO307" s="123"/>
      <c r="AP307" s="123"/>
      <c r="AQ307" s="123"/>
      <c r="AR307" s="123"/>
      <c r="AS307" s="123"/>
      <c r="AT307" s="123"/>
      <c r="AU307" s="123"/>
      <c r="AV307" s="123"/>
      <c r="AW307" s="123"/>
      <c r="AX307" s="123"/>
      <c r="AY307" s="123"/>
      <c r="AZ307" s="123"/>
      <c r="BA307" s="123"/>
      <c r="BB307" s="123"/>
      <c r="BC307" s="12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125"/>
      <c r="CQ307" s="126"/>
      <c r="CR307" s="126"/>
      <c r="CS307" s="126"/>
      <c r="CT307" s="126"/>
      <c r="CU307" s="126"/>
      <c r="CV307" s="126"/>
      <c r="CW307" s="126"/>
      <c r="CX307" s="126"/>
      <c r="CY307" s="126"/>
      <c r="CZ307" s="126"/>
      <c r="DA307" s="126"/>
      <c r="DB307" s="126"/>
      <c r="DC307" s="126"/>
      <c r="DD307" s="126"/>
      <c r="DE307" s="127"/>
    </row>
    <row r="308" spans="2:150" ht="19.5" customHeight="1">
      <c r="B308" s="58" t="s">
        <v>169</v>
      </c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60"/>
      <c r="AC308" s="135" t="s">
        <v>68</v>
      </c>
      <c r="AD308" s="136"/>
      <c r="AE308" s="136"/>
      <c r="AF308" s="136"/>
      <c r="AG308" s="136"/>
      <c r="AH308" s="137"/>
      <c r="AI308" s="141" t="s">
        <v>604</v>
      </c>
      <c r="AJ308" s="142"/>
      <c r="AK308" s="142"/>
      <c r="AL308" s="142"/>
      <c r="AM308" s="142"/>
      <c r="AN308" s="142"/>
      <c r="AO308" s="142"/>
      <c r="AP308" s="142"/>
      <c r="AQ308" s="142"/>
      <c r="AR308" s="142"/>
      <c r="AS308" s="142"/>
      <c r="AT308" s="142"/>
      <c r="AU308" s="142"/>
      <c r="AV308" s="142"/>
      <c r="AW308" s="142"/>
      <c r="AX308" s="142"/>
      <c r="AY308" s="142"/>
      <c r="AZ308" s="142"/>
      <c r="BA308" s="142"/>
      <c r="BB308" s="142"/>
      <c r="BC308" s="143"/>
      <c r="BD308" s="109">
        <f aca="true" t="shared" si="18" ref="BD308:BD314">BD309</f>
        <v>1553300</v>
      </c>
      <c r="BE308" s="109"/>
      <c r="BF308" s="109"/>
      <c r="BG308" s="109"/>
      <c r="BH308" s="109"/>
      <c r="BI308" s="109"/>
      <c r="BJ308" s="109"/>
      <c r="BK308" s="109"/>
      <c r="BL308" s="109"/>
      <c r="BM308" s="109"/>
      <c r="BN308" s="109"/>
      <c r="BO308" s="109"/>
      <c r="BP308" s="109"/>
      <c r="BQ308" s="109"/>
      <c r="BR308" s="109"/>
      <c r="BS308" s="109"/>
      <c r="BT308" s="109"/>
      <c r="BU308" s="109"/>
      <c r="BV308" s="109"/>
      <c r="BW308" s="109"/>
      <c r="BX308" s="109"/>
      <c r="BY308" s="109"/>
      <c r="BZ308" s="109">
        <f aca="true" t="shared" si="19" ref="BZ308:BZ314">BZ309</f>
        <v>104006.02</v>
      </c>
      <c r="CA308" s="109"/>
      <c r="CB308" s="109"/>
      <c r="CC308" s="109"/>
      <c r="CD308" s="109"/>
      <c r="CE308" s="109"/>
      <c r="CF308" s="109"/>
      <c r="CG308" s="109"/>
      <c r="CH308" s="109"/>
      <c r="CI308" s="109"/>
      <c r="CJ308" s="109"/>
      <c r="CK308" s="109"/>
      <c r="CL308" s="109"/>
      <c r="CM308" s="109"/>
      <c r="CN308" s="109"/>
      <c r="CO308" s="109"/>
      <c r="CP308" s="138">
        <f>BD308-BZ308</f>
        <v>1449293.98</v>
      </c>
      <c r="CQ308" s="139"/>
      <c r="CR308" s="139"/>
      <c r="CS308" s="139"/>
      <c r="CT308" s="139"/>
      <c r="CU308" s="139"/>
      <c r="CV308" s="139"/>
      <c r="CW308" s="139"/>
      <c r="CX308" s="139"/>
      <c r="CY308" s="139"/>
      <c r="CZ308" s="139"/>
      <c r="DA308" s="139"/>
      <c r="DB308" s="139"/>
      <c r="DC308" s="139"/>
      <c r="DD308" s="139"/>
      <c r="DE308" s="140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</row>
    <row r="309" spans="2:153" s="24" customFormat="1" ht="19.5" customHeight="1">
      <c r="B309" s="58" t="s">
        <v>172</v>
      </c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60"/>
      <c r="AC309" s="135" t="s">
        <v>68</v>
      </c>
      <c r="AD309" s="136"/>
      <c r="AE309" s="136"/>
      <c r="AF309" s="136"/>
      <c r="AG309" s="136"/>
      <c r="AH309" s="137"/>
      <c r="AI309" s="141" t="s">
        <v>605</v>
      </c>
      <c r="AJ309" s="142"/>
      <c r="AK309" s="142"/>
      <c r="AL309" s="142"/>
      <c r="AM309" s="142"/>
      <c r="AN309" s="142"/>
      <c r="AO309" s="142"/>
      <c r="AP309" s="142"/>
      <c r="AQ309" s="142"/>
      <c r="AR309" s="142"/>
      <c r="AS309" s="142"/>
      <c r="AT309" s="142"/>
      <c r="AU309" s="142"/>
      <c r="AV309" s="142"/>
      <c r="AW309" s="142"/>
      <c r="AX309" s="142"/>
      <c r="AY309" s="142"/>
      <c r="AZ309" s="142"/>
      <c r="BA309" s="142"/>
      <c r="BB309" s="142"/>
      <c r="BC309" s="143"/>
      <c r="BD309" s="109">
        <f>BD311</f>
        <v>1553300</v>
      </c>
      <c r="BE309" s="109"/>
      <c r="BF309" s="109"/>
      <c r="BG309" s="109"/>
      <c r="BH309" s="109"/>
      <c r="BI309" s="109"/>
      <c r="BJ309" s="109"/>
      <c r="BK309" s="109"/>
      <c r="BL309" s="109"/>
      <c r="BM309" s="109"/>
      <c r="BN309" s="109"/>
      <c r="BO309" s="109"/>
      <c r="BP309" s="109"/>
      <c r="BQ309" s="109"/>
      <c r="BR309" s="109"/>
      <c r="BS309" s="109"/>
      <c r="BT309" s="109"/>
      <c r="BU309" s="109"/>
      <c r="BV309" s="109"/>
      <c r="BW309" s="109"/>
      <c r="BX309" s="109"/>
      <c r="BY309" s="109"/>
      <c r="BZ309" s="109">
        <f>BZ311</f>
        <v>104006.02</v>
      </c>
      <c r="CA309" s="109"/>
      <c r="CB309" s="109"/>
      <c r="CC309" s="109"/>
      <c r="CD309" s="109"/>
      <c r="CE309" s="109"/>
      <c r="CF309" s="109"/>
      <c r="CG309" s="109"/>
      <c r="CH309" s="109"/>
      <c r="CI309" s="109"/>
      <c r="CJ309" s="109"/>
      <c r="CK309" s="109"/>
      <c r="CL309" s="109"/>
      <c r="CM309" s="109"/>
      <c r="CN309" s="109"/>
      <c r="CO309" s="109"/>
      <c r="CP309" s="138">
        <f>BD309-BZ309</f>
        <v>1449293.98</v>
      </c>
      <c r="CQ309" s="139"/>
      <c r="CR309" s="139"/>
      <c r="CS309" s="139"/>
      <c r="CT309" s="139"/>
      <c r="CU309" s="139"/>
      <c r="CV309" s="139"/>
      <c r="CW309" s="139"/>
      <c r="CX309" s="139"/>
      <c r="CY309" s="139"/>
      <c r="CZ309" s="139"/>
      <c r="DA309" s="139"/>
      <c r="DB309" s="139"/>
      <c r="DC309" s="139"/>
      <c r="DD309" s="139"/>
      <c r="DE309" s="140"/>
      <c r="DV309" s="26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</row>
    <row r="310" spans="2:153" ht="47.25" customHeight="1">
      <c r="B310" s="47" t="s">
        <v>429</v>
      </c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9"/>
      <c r="AC310" s="119" t="s">
        <v>68</v>
      </c>
      <c r="AD310" s="120"/>
      <c r="AE310" s="120"/>
      <c r="AF310" s="120"/>
      <c r="AG310" s="120"/>
      <c r="AH310" s="121"/>
      <c r="AI310" s="122" t="s">
        <v>606</v>
      </c>
      <c r="AJ310" s="123"/>
      <c r="AK310" s="123"/>
      <c r="AL310" s="123"/>
      <c r="AM310" s="123"/>
      <c r="AN310" s="123"/>
      <c r="AO310" s="123"/>
      <c r="AP310" s="123"/>
      <c r="AQ310" s="123"/>
      <c r="AR310" s="123"/>
      <c r="AS310" s="123"/>
      <c r="AT310" s="123"/>
      <c r="AU310" s="123"/>
      <c r="AV310" s="123"/>
      <c r="AW310" s="123"/>
      <c r="AX310" s="123"/>
      <c r="AY310" s="123"/>
      <c r="AZ310" s="123"/>
      <c r="BA310" s="123"/>
      <c r="BB310" s="123"/>
      <c r="BC310" s="124"/>
      <c r="BD310" s="44">
        <f>BD311</f>
        <v>1553300</v>
      </c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>
        <f>BZ311</f>
        <v>104006.02</v>
      </c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125">
        <f>BD310-BZ310</f>
        <v>1449293.98</v>
      </c>
      <c r="CQ310" s="126"/>
      <c r="CR310" s="126"/>
      <c r="CS310" s="126"/>
      <c r="CT310" s="126"/>
      <c r="CU310" s="126"/>
      <c r="CV310" s="126"/>
      <c r="CW310" s="126"/>
      <c r="CX310" s="126"/>
      <c r="CY310" s="126"/>
      <c r="CZ310" s="126"/>
      <c r="DA310" s="126"/>
      <c r="DB310" s="126"/>
      <c r="DC310" s="126"/>
      <c r="DD310" s="126"/>
      <c r="DE310" s="127"/>
      <c r="DV310" s="22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</row>
    <row r="311" spans="2:153" ht="29.25" customHeight="1">
      <c r="B311" s="47" t="s">
        <v>385</v>
      </c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9"/>
      <c r="AC311" s="119" t="s">
        <v>68</v>
      </c>
      <c r="AD311" s="120"/>
      <c r="AE311" s="120"/>
      <c r="AF311" s="120"/>
      <c r="AG311" s="120"/>
      <c r="AH311" s="121"/>
      <c r="AI311" s="122" t="s">
        <v>607</v>
      </c>
      <c r="AJ311" s="123"/>
      <c r="AK311" s="123"/>
      <c r="AL311" s="123"/>
      <c r="AM311" s="123"/>
      <c r="AN311" s="123"/>
      <c r="AO311" s="123"/>
      <c r="AP311" s="123"/>
      <c r="AQ311" s="123"/>
      <c r="AR311" s="123"/>
      <c r="AS311" s="123"/>
      <c r="AT311" s="123"/>
      <c r="AU311" s="123"/>
      <c r="AV311" s="123"/>
      <c r="AW311" s="123"/>
      <c r="AX311" s="123"/>
      <c r="AY311" s="123"/>
      <c r="AZ311" s="123"/>
      <c r="BA311" s="123"/>
      <c r="BB311" s="123"/>
      <c r="BC311" s="124"/>
      <c r="BD311" s="44">
        <f>BD313</f>
        <v>1553300</v>
      </c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>
        <f>BZ313</f>
        <v>104006.02</v>
      </c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125">
        <f>BD311-BZ311</f>
        <v>1449293.98</v>
      </c>
      <c r="CQ311" s="126"/>
      <c r="CR311" s="126"/>
      <c r="CS311" s="126"/>
      <c r="CT311" s="126"/>
      <c r="CU311" s="126"/>
      <c r="CV311" s="126"/>
      <c r="CW311" s="126"/>
      <c r="CX311" s="126"/>
      <c r="CY311" s="126"/>
      <c r="CZ311" s="126"/>
      <c r="DA311" s="126"/>
      <c r="DB311" s="126"/>
      <c r="DC311" s="126"/>
      <c r="DD311" s="126"/>
      <c r="DE311" s="127"/>
      <c r="DV311" s="22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</row>
    <row r="312" spans="2:109" ht="95.25" customHeight="1" hidden="1">
      <c r="B312" s="47" t="s">
        <v>373</v>
      </c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9"/>
      <c r="AC312" s="119" t="s">
        <v>68</v>
      </c>
      <c r="AD312" s="120"/>
      <c r="AE312" s="120"/>
      <c r="AF312" s="120"/>
      <c r="AG312" s="120"/>
      <c r="AH312" s="121"/>
      <c r="AI312" s="122" t="s">
        <v>371</v>
      </c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  <c r="AT312" s="123"/>
      <c r="AU312" s="123"/>
      <c r="AV312" s="123"/>
      <c r="AW312" s="123"/>
      <c r="AX312" s="123"/>
      <c r="AY312" s="123"/>
      <c r="AZ312" s="123"/>
      <c r="BA312" s="123"/>
      <c r="BB312" s="123"/>
      <c r="BC312" s="12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125"/>
      <c r="CQ312" s="126"/>
      <c r="CR312" s="126"/>
      <c r="CS312" s="126"/>
      <c r="CT312" s="126"/>
      <c r="CU312" s="126"/>
      <c r="CV312" s="126"/>
      <c r="CW312" s="126"/>
      <c r="CX312" s="126"/>
      <c r="CY312" s="126"/>
      <c r="CZ312" s="126"/>
      <c r="DA312" s="126"/>
      <c r="DB312" s="126"/>
      <c r="DC312" s="126"/>
      <c r="DD312" s="126"/>
      <c r="DE312" s="127"/>
    </row>
    <row r="313" spans="2:109" ht="35.25" customHeight="1">
      <c r="B313" s="47" t="s">
        <v>609</v>
      </c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9"/>
      <c r="AC313" s="119" t="s">
        <v>68</v>
      </c>
      <c r="AD313" s="120"/>
      <c r="AE313" s="120"/>
      <c r="AF313" s="120"/>
      <c r="AG313" s="120"/>
      <c r="AH313" s="121"/>
      <c r="AI313" s="122" t="s">
        <v>608</v>
      </c>
      <c r="AJ313" s="123"/>
      <c r="AK313" s="123"/>
      <c r="AL313" s="123"/>
      <c r="AM313" s="123"/>
      <c r="AN313" s="123"/>
      <c r="AO313" s="123"/>
      <c r="AP313" s="123"/>
      <c r="AQ313" s="123"/>
      <c r="AR313" s="123"/>
      <c r="AS313" s="123"/>
      <c r="AT313" s="123"/>
      <c r="AU313" s="123"/>
      <c r="AV313" s="123"/>
      <c r="AW313" s="123"/>
      <c r="AX313" s="123"/>
      <c r="AY313" s="123"/>
      <c r="AZ313" s="123"/>
      <c r="BA313" s="123"/>
      <c r="BB313" s="123"/>
      <c r="BC313" s="124"/>
      <c r="BD313" s="44">
        <f t="shared" si="18"/>
        <v>1553300</v>
      </c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>
        <f t="shared" si="19"/>
        <v>104006.02</v>
      </c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125">
        <f>BD313-BZ313</f>
        <v>1449293.98</v>
      </c>
      <c r="CQ313" s="126"/>
      <c r="CR313" s="126"/>
      <c r="CS313" s="126"/>
      <c r="CT313" s="126"/>
      <c r="CU313" s="126"/>
      <c r="CV313" s="126"/>
      <c r="CW313" s="126"/>
      <c r="CX313" s="126"/>
      <c r="CY313" s="126"/>
      <c r="CZ313" s="126"/>
      <c r="DA313" s="126"/>
      <c r="DB313" s="126"/>
      <c r="DC313" s="126"/>
      <c r="DD313" s="126"/>
      <c r="DE313" s="127"/>
    </row>
    <row r="314" spans="2:109" ht="18.75" customHeight="1">
      <c r="B314" s="47" t="s">
        <v>611</v>
      </c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9"/>
      <c r="AC314" s="119" t="s">
        <v>68</v>
      </c>
      <c r="AD314" s="120"/>
      <c r="AE314" s="120"/>
      <c r="AF314" s="120"/>
      <c r="AG314" s="120"/>
      <c r="AH314" s="121"/>
      <c r="AI314" s="122" t="s">
        <v>610</v>
      </c>
      <c r="AJ314" s="123"/>
      <c r="AK314" s="123"/>
      <c r="AL314" s="123"/>
      <c r="AM314" s="123"/>
      <c r="AN314" s="123"/>
      <c r="AO314" s="123"/>
      <c r="AP314" s="123"/>
      <c r="AQ314" s="123"/>
      <c r="AR314" s="123"/>
      <c r="AS314" s="123"/>
      <c r="AT314" s="123"/>
      <c r="AU314" s="123"/>
      <c r="AV314" s="123"/>
      <c r="AW314" s="123"/>
      <c r="AX314" s="123"/>
      <c r="AY314" s="123"/>
      <c r="AZ314" s="123"/>
      <c r="BA314" s="123"/>
      <c r="BB314" s="123"/>
      <c r="BC314" s="124"/>
      <c r="BD314" s="44">
        <f t="shared" si="18"/>
        <v>1553300</v>
      </c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>
        <f t="shared" si="19"/>
        <v>104006.02</v>
      </c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125">
        <f>BD314-BZ314</f>
        <v>1449293.98</v>
      </c>
      <c r="CQ314" s="126"/>
      <c r="CR314" s="126"/>
      <c r="CS314" s="126"/>
      <c r="CT314" s="126"/>
      <c r="CU314" s="126"/>
      <c r="CV314" s="126"/>
      <c r="CW314" s="126"/>
      <c r="CX314" s="126"/>
      <c r="CY314" s="126"/>
      <c r="CZ314" s="126"/>
      <c r="DA314" s="126"/>
      <c r="DB314" s="126"/>
      <c r="DC314" s="126"/>
      <c r="DD314" s="126"/>
      <c r="DE314" s="127"/>
    </row>
    <row r="315" spans="2:109" ht="57" customHeight="1">
      <c r="B315" s="47" t="s">
        <v>613</v>
      </c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9"/>
      <c r="AC315" s="119" t="s">
        <v>68</v>
      </c>
      <c r="AD315" s="120"/>
      <c r="AE315" s="120"/>
      <c r="AF315" s="120"/>
      <c r="AG315" s="120"/>
      <c r="AH315" s="121"/>
      <c r="AI315" s="122" t="s">
        <v>612</v>
      </c>
      <c r="AJ315" s="123"/>
      <c r="AK315" s="123"/>
      <c r="AL315" s="123"/>
      <c r="AM315" s="123"/>
      <c r="AN315" s="123"/>
      <c r="AO315" s="123"/>
      <c r="AP315" s="123"/>
      <c r="AQ315" s="123"/>
      <c r="AR315" s="123"/>
      <c r="AS315" s="123"/>
      <c r="AT315" s="123"/>
      <c r="AU315" s="123"/>
      <c r="AV315" s="123"/>
      <c r="AW315" s="123"/>
      <c r="AX315" s="123"/>
      <c r="AY315" s="123"/>
      <c r="AZ315" s="123"/>
      <c r="BA315" s="123"/>
      <c r="BB315" s="123"/>
      <c r="BC315" s="124"/>
      <c r="BD315" s="44">
        <v>1553300</v>
      </c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>
        <v>104006.02</v>
      </c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125">
        <f>BD315-BZ315</f>
        <v>1449293.98</v>
      </c>
      <c r="CQ315" s="126"/>
      <c r="CR315" s="126"/>
      <c r="CS315" s="126"/>
      <c r="CT315" s="126"/>
      <c r="CU315" s="126"/>
      <c r="CV315" s="126"/>
      <c r="CW315" s="126"/>
      <c r="CX315" s="126"/>
      <c r="CY315" s="126"/>
      <c r="CZ315" s="126"/>
      <c r="DA315" s="126"/>
      <c r="DB315" s="126"/>
      <c r="DC315" s="126"/>
      <c r="DD315" s="126"/>
      <c r="DE315" s="127"/>
    </row>
    <row r="316" spans="2:109" ht="33.75" customHeight="1" hidden="1">
      <c r="B316" s="47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9"/>
      <c r="AC316" s="119"/>
      <c r="AD316" s="120"/>
      <c r="AE316" s="120"/>
      <c r="AF316" s="120"/>
      <c r="AG316" s="120"/>
      <c r="AH316" s="121"/>
      <c r="AI316" s="122"/>
      <c r="AJ316" s="123"/>
      <c r="AK316" s="123"/>
      <c r="AL316" s="123"/>
      <c r="AM316" s="123"/>
      <c r="AN316" s="123"/>
      <c r="AO316" s="123"/>
      <c r="AP316" s="123"/>
      <c r="AQ316" s="123"/>
      <c r="AR316" s="123"/>
      <c r="AS316" s="123"/>
      <c r="AT316" s="123"/>
      <c r="AU316" s="123"/>
      <c r="AV316" s="123"/>
      <c r="AW316" s="123"/>
      <c r="AX316" s="123"/>
      <c r="AY316" s="123"/>
      <c r="AZ316" s="123"/>
      <c r="BA316" s="123"/>
      <c r="BB316" s="123"/>
      <c r="BC316" s="12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125"/>
      <c r="CQ316" s="126"/>
      <c r="CR316" s="126"/>
      <c r="CS316" s="126"/>
      <c r="CT316" s="126"/>
      <c r="CU316" s="126"/>
      <c r="CV316" s="126"/>
      <c r="CW316" s="126"/>
      <c r="CX316" s="126"/>
      <c r="CY316" s="126"/>
      <c r="CZ316" s="126"/>
      <c r="DA316" s="126"/>
      <c r="DB316" s="126"/>
      <c r="DC316" s="126"/>
      <c r="DD316" s="126"/>
      <c r="DE316" s="127"/>
    </row>
    <row r="317" spans="2:109" s="24" customFormat="1" ht="49.5" customHeight="1" hidden="1">
      <c r="B317" s="58" t="s">
        <v>182</v>
      </c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60"/>
      <c r="AC317" s="135" t="s">
        <v>68</v>
      </c>
      <c r="AD317" s="136"/>
      <c r="AE317" s="136"/>
      <c r="AF317" s="136"/>
      <c r="AG317" s="136"/>
      <c r="AH317" s="137"/>
      <c r="AI317" s="141" t="s">
        <v>614</v>
      </c>
      <c r="AJ317" s="142"/>
      <c r="AK317" s="142"/>
      <c r="AL317" s="142"/>
      <c r="AM317" s="142"/>
      <c r="AN317" s="142"/>
      <c r="AO317" s="142"/>
      <c r="AP317" s="142"/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/>
      <c r="BA317" s="142"/>
      <c r="BB317" s="142"/>
      <c r="BC317" s="143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09"/>
      <c r="BR317" s="109"/>
      <c r="BS317" s="109"/>
      <c r="BT317" s="109"/>
      <c r="BU317" s="109"/>
      <c r="BV317" s="109"/>
      <c r="BW317" s="109"/>
      <c r="BX317" s="109"/>
      <c r="BY317" s="109"/>
      <c r="BZ317" s="109"/>
      <c r="CA317" s="109"/>
      <c r="CB317" s="109"/>
      <c r="CC317" s="109"/>
      <c r="CD317" s="109"/>
      <c r="CE317" s="109"/>
      <c r="CF317" s="109"/>
      <c r="CG317" s="109"/>
      <c r="CH317" s="109"/>
      <c r="CI317" s="109"/>
      <c r="CJ317" s="109"/>
      <c r="CK317" s="109"/>
      <c r="CL317" s="109"/>
      <c r="CM317" s="109"/>
      <c r="CN317" s="109"/>
      <c r="CO317" s="109"/>
      <c r="CP317" s="138"/>
      <c r="CQ317" s="139"/>
      <c r="CR317" s="139"/>
      <c r="CS317" s="139"/>
      <c r="CT317" s="139"/>
      <c r="CU317" s="139"/>
      <c r="CV317" s="139"/>
      <c r="CW317" s="139"/>
      <c r="CX317" s="139"/>
      <c r="CY317" s="139"/>
      <c r="CZ317" s="139"/>
      <c r="DA317" s="139"/>
      <c r="DB317" s="139"/>
      <c r="DC317" s="139"/>
      <c r="DD317" s="139"/>
      <c r="DE317" s="140"/>
    </row>
    <row r="318" spans="2:109" ht="18" customHeight="1" hidden="1">
      <c r="B318" s="47" t="s">
        <v>183</v>
      </c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9"/>
      <c r="AC318" s="119" t="s">
        <v>68</v>
      </c>
      <c r="AD318" s="120"/>
      <c r="AE318" s="120"/>
      <c r="AF318" s="120"/>
      <c r="AG318" s="120"/>
      <c r="AH318" s="121"/>
      <c r="AI318" s="122" t="s">
        <v>181</v>
      </c>
      <c r="AJ318" s="123"/>
      <c r="AK318" s="123"/>
      <c r="AL318" s="123"/>
      <c r="AM318" s="123"/>
      <c r="AN318" s="123"/>
      <c r="AO318" s="123"/>
      <c r="AP318" s="123"/>
      <c r="AQ318" s="123"/>
      <c r="AR318" s="123"/>
      <c r="AS318" s="123"/>
      <c r="AT318" s="123"/>
      <c r="AU318" s="123"/>
      <c r="AV318" s="123"/>
      <c r="AW318" s="123"/>
      <c r="AX318" s="123"/>
      <c r="AY318" s="123"/>
      <c r="AZ318" s="123"/>
      <c r="BA318" s="123"/>
      <c r="BB318" s="123"/>
      <c r="BC318" s="12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125"/>
      <c r="CQ318" s="126"/>
      <c r="CR318" s="126"/>
      <c r="CS318" s="126"/>
      <c r="CT318" s="126"/>
      <c r="CU318" s="126"/>
      <c r="CV318" s="126"/>
      <c r="CW318" s="126"/>
      <c r="CX318" s="126"/>
      <c r="CY318" s="126"/>
      <c r="CZ318" s="126"/>
      <c r="DA318" s="126"/>
      <c r="DB318" s="126"/>
      <c r="DC318" s="126"/>
      <c r="DD318" s="126"/>
      <c r="DE318" s="127"/>
    </row>
    <row r="319" spans="2:109" ht="58.5" customHeight="1" hidden="1">
      <c r="B319" s="47" t="s">
        <v>431</v>
      </c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9"/>
      <c r="AC319" s="119" t="s">
        <v>68</v>
      </c>
      <c r="AD319" s="120"/>
      <c r="AE319" s="120"/>
      <c r="AF319" s="120"/>
      <c r="AG319" s="120"/>
      <c r="AH319" s="121"/>
      <c r="AI319" s="122" t="s">
        <v>430</v>
      </c>
      <c r="AJ319" s="123"/>
      <c r="AK319" s="123"/>
      <c r="AL319" s="123"/>
      <c r="AM319" s="123"/>
      <c r="AN319" s="123"/>
      <c r="AO319" s="123"/>
      <c r="AP319" s="123"/>
      <c r="AQ319" s="123"/>
      <c r="AR319" s="123"/>
      <c r="AS319" s="123"/>
      <c r="AT319" s="123"/>
      <c r="AU319" s="123"/>
      <c r="AV319" s="123"/>
      <c r="AW319" s="123"/>
      <c r="AX319" s="123"/>
      <c r="AY319" s="123"/>
      <c r="AZ319" s="123"/>
      <c r="BA319" s="123"/>
      <c r="BB319" s="123"/>
      <c r="BC319" s="12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125"/>
      <c r="CQ319" s="126"/>
      <c r="CR319" s="126"/>
      <c r="CS319" s="126"/>
      <c r="CT319" s="126"/>
      <c r="CU319" s="126"/>
      <c r="CV319" s="126"/>
      <c r="CW319" s="126"/>
      <c r="CX319" s="126"/>
      <c r="CY319" s="126"/>
      <c r="CZ319" s="126"/>
      <c r="DA319" s="126"/>
      <c r="DB319" s="126"/>
      <c r="DC319" s="126"/>
      <c r="DD319" s="126"/>
      <c r="DE319" s="127"/>
    </row>
    <row r="320" spans="2:109" ht="24" customHeight="1" hidden="1">
      <c r="B320" s="47" t="s">
        <v>384</v>
      </c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9"/>
      <c r="AC320" s="119" t="s">
        <v>68</v>
      </c>
      <c r="AD320" s="120"/>
      <c r="AE320" s="120"/>
      <c r="AF320" s="120"/>
      <c r="AG320" s="120"/>
      <c r="AH320" s="121"/>
      <c r="AI320" s="122" t="s">
        <v>51</v>
      </c>
      <c r="AJ320" s="123"/>
      <c r="AK320" s="123"/>
      <c r="AL320" s="123"/>
      <c r="AM320" s="123"/>
      <c r="AN320" s="123"/>
      <c r="AO320" s="123"/>
      <c r="AP320" s="123"/>
      <c r="AQ320" s="123"/>
      <c r="AR320" s="123"/>
      <c r="AS320" s="123"/>
      <c r="AT320" s="123"/>
      <c r="AU320" s="123"/>
      <c r="AV320" s="123"/>
      <c r="AW320" s="123"/>
      <c r="AX320" s="123"/>
      <c r="AY320" s="123"/>
      <c r="AZ320" s="123"/>
      <c r="BA320" s="123"/>
      <c r="BB320" s="123"/>
      <c r="BC320" s="12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125"/>
      <c r="CQ320" s="126"/>
      <c r="CR320" s="126"/>
      <c r="CS320" s="126"/>
      <c r="CT320" s="126"/>
      <c r="CU320" s="126"/>
      <c r="CV320" s="126"/>
      <c r="CW320" s="126"/>
      <c r="CX320" s="126"/>
      <c r="CY320" s="126"/>
      <c r="CZ320" s="126"/>
      <c r="DA320" s="126"/>
      <c r="DB320" s="126"/>
      <c r="DC320" s="126"/>
      <c r="DD320" s="126"/>
      <c r="DE320" s="127"/>
    </row>
    <row r="321" spans="2:109" ht="24" customHeight="1" hidden="1">
      <c r="B321" s="47" t="s">
        <v>388</v>
      </c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9"/>
      <c r="AC321" s="119" t="s">
        <v>68</v>
      </c>
      <c r="AD321" s="120"/>
      <c r="AE321" s="120"/>
      <c r="AF321" s="120"/>
      <c r="AG321" s="120"/>
      <c r="AH321" s="121"/>
      <c r="AI321" s="122" t="s">
        <v>45</v>
      </c>
      <c r="AJ321" s="123"/>
      <c r="AK321" s="123"/>
      <c r="AL321" s="123"/>
      <c r="AM321" s="123"/>
      <c r="AN321" s="123"/>
      <c r="AO321" s="123"/>
      <c r="AP321" s="123"/>
      <c r="AQ321" s="123"/>
      <c r="AR321" s="123"/>
      <c r="AS321" s="123"/>
      <c r="AT321" s="123"/>
      <c r="AU321" s="123"/>
      <c r="AV321" s="123"/>
      <c r="AW321" s="123"/>
      <c r="AX321" s="123"/>
      <c r="AY321" s="123"/>
      <c r="AZ321" s="123"/>
      <c r="BA321" s="123"/>
      <c r="BB321" s="123"/>
      <c r="BC321" s="12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125"/>
      <c r="CQ321" s="126"/>
      <c r="CR321" s="126"/>
      <c r="CS321" s="126"/>
      <c r="CT321" s="126"/>
      <c r="CU321" s="126"/>
      <c r="CV321" s="126"/>
      <c r="CW321" s="126"/>
      <c r="CX321" s="126"/>
      <c r="CY321" s="126"/>
      <c r="CZ321" s="126"/>
      <c r="DA321" s="126"/>
      <c r="DB321" s="126"/>
      <c r="DC321" s="126"/>
      <c r="DD321" s="126"/>
      <c r="DE321" s="127"/>
    </row>
    <row r="322" spans="2:109" ht="164.25" customHeight="1" hidden="1">
      <c r="B322" s="47" t="s">
        <v>26</v>
      </c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9"/>
      <c r="AC322" s="119" t="s">
        <v>68</v>
      </c>
      <c r="AD322" s="120"/>
      <c r="AE322" s="120"/>
      <c r="AF322" s="120"/>
      <c r="AG322" s="120"/>
      <c r="AH322" s="121"/>
      <c r="AI322" s="122" t="s">
        <v>44</v>
      </c>
      <c r="AJ322" s="123"/>
      <c r="AK322" s="123"/>
      <c r="AL322" s="123"/>
      <c r="AM322" s="123"/>
      <c r="AN322" s="123"/>
      <c r="AO322" s="123"/>
      <c r="AP322" s="123"/>
      <c r="AQ322" s="123"/>
      <c r="AR322" s="123"/>
      <c r="AS322" s="123"/>
      <c r="AT322" s="123"/>
      <c r="AU322" s="123"/>
      <c r="AV322" s="123"/>
      <c r="AW322" s="123"/>
      <c r="AX322" s="123"/>
      <c r="AY322" s="123"/>
      <c r="AZ322" s="123"/>
      <c r="BA322" s="123"/>
      <c r="BB322" s="123"/>
      <c r="BC322" s="12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125"/>
      <c r="CQ322" s="126"/>
      <c r="CR322" s="126"/>
      <c r="CS322" s="126"/>
      <c r="CT322" s="126"/>
      <c r="CU322" s="126"/>
      <c r="CV322" s="126"/>
      <c r="CW322" s="126"/>
      <c r="CX322" s="126"/>
      <c r="CY322" s="126"/>
      <c r="CZ322" s="126"/>
      <c r="DA322" s="126"/>
      <c r="DB322" s="126"/>
      <c r="DC322" s="126"/>
      <c r="DD322" s="126"/>
      <c r="DE322" s="127"/>
    </row>
    <row r="323" spans="2:109" ht="16.5" customHeight="1" hidden="1">
      <c r="B323" s="47" t="s">
        <v>196</v>
      </c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9"/>
      <c r="AC323" s="119" t="s">
        <v>68</v>
      </c>
      <c r="AD323" s="120"/>
      <c r="AE323" s="120"/>
      <c r="AF323" s="120"/>
      <c r="AG323" s="120"/>
      <c r="AH323" s="121"/>
      <c r="AI323" s="122" t="s">
        <v>43</v>
      </c>
      <c r="AJ323" s="123"/>
      <c r="AK323" s="123"/>
      <c r="AL323" s="123"/>
      <c r="AM323" s="123"/>
      <c r="AN323" s="123"/>
      <c r="AO323" s="123"/>
      <c r="AP323" s="123"/>
      <c r="AQ323" s="123"/>
      <c r="AR323" s="123"/>
      <c r="AS323" s="123"/>
      <c r="AT323" s="123"/>
      <c r="AU323" s="123"/>
      <c r="AV323" s="123"/>
      <c r="AW323" s="123"/>
      <c r="AX323" s="123"/>
      <c r="AY323" s="123"/>
      <c r="AZ323" s="123"/>
      <c r="BA323" s="123"/>
      <c r="BB323" s="123"/>
      <c r="BC323" s="124"/>
      <c r="BD323" s="128"/>
      <c r="BE323" s="129"/>
      <c r="BF323" s="129"/>
      <c r="BG323" s="129"/>
      <c r="BH323" s="129"/>
      <c r="BI323" s="129"/>
      <c r="BJ323" s="129"/>
      <c r="BK323" s="129"/>
      <c r="BL323" s="129"/>
      <c r="BM323" s="129"/>
      <c r="BN323" s="129"/>
      <c r="BO323" s="129"/>
      <c r="BP323" s="129"/>
      <c r="BQ323" s="129"/>
      <c r="BR323" s="129"/>
      <c r="BS323" s="129"/>
      <c r="BT323" s="129"/>
      <c r="BU323" s="129"/>
      <c r="BV323" s="129"/>
      <c r="BW323" s="129"/>
      <c r="BX323" s="129"/>
      <c r="BY323" s="130"/>
      <c r="BZ323" s="128"/>
      <c r="CA323" s="129"/>
      <c r="CB323" s="129"/>
      <c r="CC323" s="129"/>
      <c r="CD323" s="129"/>
      <c r="CE323" s="129"/>
      <c r="CF323" s="129"/>
      <c r="CG323" s="129"/>
      <c r="CH323" s="129"/>
      <c r="CI323" s="129"/>
      <c r="CJ323" s="129"/>
      <c r="CK323" s="129"/>
      <c r="CL323" s="129"/>
      <c r="CM323" s="129"/>
      <c r="CN323" s="129"/>
      <c r="CO323" s="130"/>
      <c r="CP323" s="128"/>
      <c r="CQ323" s="129"/>
      <c r="CR323" s="129"/>
      <c r="CS323" s="129"/>
      <c r="CT323" s="129"/>
      <c r="CU323" s="129"/>
      <c r="CV323" s="129"/>
      <c r="CW323" s="129"/>
      <c r="CX323" s="129"/>
      <c r="CY323" s="129"/>
      <c r="CZ323" s="129"/>
      <c r="DA323" s="129"/>
      <c r="DB323" s="129"/>
      <c r="DC323" s="129"/>
      <c r="DD323" s="129"/>
      <c r="DE323" s="130"/>
    </row>
    <row r="324" spans="2:109" ht="16.5" customHeight="1" hidden="1">
      <c r="B324" s="47" t="s">
        <v>282</v>
      </c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9"/>
      <c r="AC324" s="119" t="s">
        <v>68</v>
      </c>
      <c r="AD324" s="120"/>
      <c r="AE324" s="120"/>
      <c r="AF324" s="120"/>
      <c r="AG324" s="120"/>
      <c r="AH324" s="121"/>
      <c r="AI324" s="122" t="s">
        <v>42</v>
      </c>
      <c r="AJ324" s="123"/>
      <c r="AK324" s="123"/>
      <c r="AL324" s="123"/>
      <c r="AM324" s="123"/>
      <c r="AN324" s="123"/>
      <c r="AO324" s="123"/>
      <c r="AP324" s="123"/>
      <c r="AQ324" s="123"/>
      <c r="AR324" s="123"/>
      <c r="AS324" s="123"/>
      <c r="AT324" s="123"/>
      <c r="AU324" s="123"/>
      <c r="AV324" s="123"/>
      <c r="AW324" s="123"/>
      <c r="AX324" s="123"/>
      <c r="AY324" s="123"/>
      <c r="AZ324" s="123"/>
      <c r="BA324" s="123"/>
      <c r="BB324" s="123"/>
      <c r="BC324" s="124"/>
      <c r="BD324" s="128"/>
      <c r="BE324" s="129"/>
      <c r="BF324" s="129"/>
      <c r="BG324" s="129"/>
      <c r="BH324" s="129"/>
      <c r="BI324" s="129"/>
      <c r="BJ324" s="129"/>
      <c r="BK324" s="129"/>
      <c r="BL324" s="129"/>
      <c r="BM324" s="129"/>
      <c r="BN324" s="129"/>
      <c r="BO324" s="129"/>
      <c r="BP324" s="129"/>
      <c r="BQ324" s="129"/>
      <c r="BR324" s="129"/>
      <c r="BS324" s="129"/>
      <c r="BT324" s="129"/>
      <c r="BU324" s="129"/>
      <c r="BV324" s="129"/>
      <c r="BW324" s="129"/>
      <c r="BX324" s="129"/>
      <c r="BY324" s="130"/>
      <c r="BZ324" s="128"/>
      <c r="CA324" s="129"/>
      <c r="CB324" s="129"/>
      <c r="CC324" s="129"/>
      <c r="CD324" s="129"/>
      <c r="CE324" s="129"/>
      <c r="CF324" s="129"/>
      <c r="CG324" s="129"/>
      <c r="CH324" s="129"/>
      <c r="CI324" s="129"/>
      <c r="CJ324" s="129"/>
      <c r="CK324" s="129"/>
      <c r="CL324" s="129"/>
      <c r="CM324" s="129"/>
      <c r="CN324" s="129"/>
      <c r="CO324" s="130"/>
      <c r="CP324" s="128"/>
      <c r="CQ324" s="129"/>
      <c r="CR324" s="129"/>
      <c r="CS324" s="129"/>
      <c r="CT324" s="129"/>
      <c r="CU324" s="129"/>
      <c r="CV324" s="129"/>
      <c r="CW324" s="129"/>
      <c r="CX324" s="129"/>
      <c r="CY324" s="129"/>
      <c r="CZ324" s="129"/>
      <c r="DA324" s="129"/>
      <c r="DB324" s="129"/>
      <c r="DC324" s="129"/>
      <c r="DD324" s="129"/>
      <c r="DE324" s="130"/>
    </row>
    <row r="325" spans="2:109" ht="26.25" customHeight="1" hidden="1">
      <c r="B325" s="47" t="s">
        <v>283</v>
      </c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9"/>
      <c r="AC325" s="119" t="s">
        <v>68</v>
      </c>
      <c r="AD325" s="120"/>
      <c r="AE325" s="120"/>
      <c r="AF325" s="120"/>
      <c r="AG325" s="120"/>
      <c r="AH325" s="121"/>
      <c r="AI325" s="122" t="s">
        <v>41</v>
      </c>
      <c r="AJ325" s="123"/>
      <c r="AK325" s="123"/>
      <c r="AL325" s="123"/>
      <c r="AM325" s="123"/>
      <c r="AN325" s="123"/>
      <c r="AO325" s="123"/>
      <c r="AP325" s="123"/>
      <c r="AQ325" s="123"/>
      <c r="AR325" s="123"/>
      <c r="AS325" s="123"/>
      <c r="AT325" s="123"/>
      <c r="AU325" s="123"/>
      <c r="AV325" s="123"/>
      <c r="AW325" s="123"/>
      <c r="AX325" s="123"/>
      <c r="AY325" s="123"/>
      <c r="AZ325" s="123"/>
      <c r="BA325" s="123"/>
      <c r="BB325" s="123"/>
      <c r="BC325" s="124"/>
      <c r="BD325" s="128"/>
      <c r="BE325" s="129"/>
      <c r="BF325" s="129"/>
      <c r="BG325" s="129"/>
      <c r="BH325" s="129"/>
      <c r="BI325" s="129"/>
      <c r="BJ325" s="129"/>
      <c r="BK325" s="129"/>
      <c r="BL325" s="129"/>
      <c r="BM325" s="129"/>
      <c r="BN325" s="129"/>
      <c r="BO325" s="129"/>
      <c r="BP325" s="129"/>
      <c r="BQ325" s="129"/>
      <c r="BR325" s="129"/>
      <c r="BS325" s="129"/>
      <c r="BT325" s="129"/>
      <c r="BU325" s="129"/>
      <c r="BV325" s="129"/>
      <c r="BW325" s="129"/>
      <c r="BX325" s="129"/>
      <c r="BY325" s="130"/>
      <c r="BZ325" s="128"/>
      <c r="CA325" s="129"/>
      <c r="CB325" s="129"/>
      <c r="CC325" s="129"/>
      <c r="CD325" s="129"/>
      <c r="CE325" s="129"/>
      <c r="CF325" s="129"/>
      <c r="CG325" s="129"/>
      <c r="CH325" s="129"/>
      <c r="CI325" s="129"/>
      <c r="CJ325" s="129"/>
      <c r="CK325" s="129"/>
      <c r="CL325" s="129"/>
      <c r="CM325" s="129"/>
      <c r="CN325" s="129"/>
      <c r="CO325" s="130"/>
      <c r="CP325" s="128"/>
      <c r="CQ325" s="129"/>
      <c r="CR325" s="129"/>
      <c r="CS325" s="129"/>
      <c r="CT325" s="129"/>
      <c r="CU325" s="129"/>
      <c r="CV325" s="129"/>
      <c r="CW325" s="129"/>
      <c r="CX325" s="129"/>
      <c r="CY325" s="129"/>
      <c r="CZ325" s="129"/>
      <c r="DA325" s="129"/>
      <c r="DB325" s="129"/>
      <c r="DC325" s="129"/>
      <c r="DD325" s="129"/>
      <c r="DE325" s="130"/>
    </row>
    <row r="326" spans="2:109" ht="141" customHeight="1" hidden="1">
      <c r="B326" s="47" t="s">
        <v>50</v>
      </c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9"/>
      <c r="AC326" s="119" t="s">
        <v>68</v>
      </c>
      <c r="AD326" s="120"/>
      <c r="AE326" s="120"/>
      <c r="AF326" s="120"/>
      <c r="AG326" s="120"/>
      <c r="AH326" s="121"/>
      <c r="AI326" s="122" t="s">
        <v>15</v>
      </c>
      <c r="AJ326" s="123"/>
      <c r="AK326" s="123"/>
      <c r="AL326" s="123"/>
      <c r="AM326" s="123"/>
      <c r="AN326" s="123"/>
      <c r="AO326" s="123"/>
      <c r="AP326" s="123"/>
      <c r="AQ326" s="123"/>
      <c r="AR326" s="123"/>
      <c r="AS326" s="123"/>
      <c r="AT326" s="123"/>
      <c r="AU326" s="123"/>
      <c r="AV326" s="123"/>
      <c r="AW326" s="123"/>
      <c r="AX326" s="123"/>
      <c r="AY326" s="123"/>
      <c r="AZ326" s="123"/>
      <c r="BA326" s="123"/>
      <c r="BB326" s="123"/>
      <c r="BC326" s="12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125"/>
      <c r="CQ326" s="126"/>
      <c r="CR326" s="126"/>
      <c r="CS326" s="126"/>
      <c r="CT326" s="126"/>
      <c r="CU326" s="126"/>
      <c r="CV326" s="126"/>
      <c r="CW326" s="126"/>
      <c r="CX326" s="126"/>
      <c r="CY326" s="126"/>
      <c r="CZ326" s="126"/>
      <c r="DA326" s="126"/>
      <c r="DB326" s="126"/>
      <c r="DC326" s="126"/>
      <c r="DD326" s="126"/>
      <c r="DE326" s="127"/>
    </row>
    <row r="327" spans="2:109" ht="17.25" customHeight="1" hidden="1">
      <c r="B327" s="47" t="s">
        <v>282</v>
      </c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9"/>
      <c r="AC327" s="119" t="s">
        <v>68</v>
      </c>
      <c r="AD327" s="120"/>
      <c r="AE327" s="120"/>
      <c r="AF327" s="120"/>
      <c r="AG327" s="120"/>
      <c r="AH327" s="121"/>
      <c r="AI327" s="122" t="s">
        <v>295</v>
      </c>
      <c r="AJ327" s="123"/>
      <c r="AK327" s="123"/>
      <c r="AL327" s="123"/>
      <c r="AM327" s="123"/>
      <c r="AN327" s="123"/>
      <c r="AO327" s="123"/>
      <c r="AP327" s="123"/>
      <c r="AQ327" s="123"/>
      <c r="AR327" s="123"/>
      <c r="AS327" s="123"/>
      <c r="AT327" s="123"/>
      <c r="AU327" s="123"/>
      <c r="AV327" s="123"/>
      <c r="AW327" s="123"/>
      <c r="AX327" s="123"/>
      <c r="AY327" s="123"/>
      <c r="AZ327" s="123"/>
      <c r="BA327" s="123"/>
      <c r="BB327" s="123"/>
      <c r="BC327" s="12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125"/>
      <c r="CQ327" s="126"/>
      <c r="CR327" s="126"/>
      <c r="CS327" s="126"/>
      <c r="CT327" s="126"/>
      <c r="CU327" s="126"/>
      <c r="CV327" s="126"/>
      <c r="CW327" s="126"/>
      <c r="CX327" s="126"/>
      <c r="CY327" s="126"/>
      <c r="CZ327" s="126"/>
      <c r="DA327" s="126"/>
      <c r="DB327" s="126"/>
      <c r="DC327" s="126"/>
      <c r="DD327" s="126"/>
      <c r="DE327" s="127"/>
    </row>
    <row r="328" spans="2:109" ht="24.75" customHeight="1" hidden="1">
      <c r="B328" s="47" t="s">
        <v>196</v>
      </c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9"/>
      <c r="AC328" s="119" t="s">
        <v>68</v>
      </c>
      <c r="AD328" s="120"/>
      <c r="AE328" s="120"/>
      <c r="AF328" s="120"/>
      <c r="AG328" s="120"/>
      <c r="AH328" s="121"/>
      <c r="AI328" s="122" t="s">
        <v>151</v>
      </c>
      <c r="AJ328" s="123"/>
      <c r="AK328" s="123"/>
      <c r="AL328" s="123"/>
      <c r="AM328" s="123"/>
      <c r="AN328" s="123"/>
      <c r="AO328" s="123"/>
      <c r="AP328" s="123"/>
      <c r="AQ328" s="123"/>
      <c r="AR328" s="123"/>
      <c r="AS328" s="123"/>
      <c r="AT328" s="123"/>
      <c r="AU328" s="123"/>
      <c r="AV328" s="123"/>
      <c r="AW328" s="123"/>
      <c r="AX328" s="123"/>
      <c r="AY328" s="123"/>
      <c r="AZ328" s="123"/>
      <c r="BA328" s="123"/>
      <c r="BB328" s="123"/>
      <c r="BC328" s="12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125"/>
      <c r="CQ328" s="126"/>
      <c r="CR328" s="126"/>
      <c r="CS328" s="126"/>
      <c r="CT328" s="126"/>
      <c r="CU328" s="126"/>
      <c r="CV328" s="126"/>
      <c r="CW328" s="126"/>
      <c r="CX328" s="126"/>
      <c r="CY328" s="126"/>
      <c r="CZ328" s="126"/>
      <c r="DA328" s="126"/>
      <c r="DB328" s="126"/>
      <c r="DC328" s="126"/>
      <c r="DD328" s="126"/>
      <c r="DE328" s="127"/>
    </row>
    <row r="329" spans="2:109" ht="24.75" customHeight="1" hidden="1">
      <c r="B329" s="47" t="s">
        <v>282</v>
      </c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9"/>
      <c r="AC329" s="119" t="s">
        <v>68</v>
      </c>
      <c r="AD329" s="120"/>
      <c r="AE329" s="120"/>
      <c r="AF329" s="120"/>
      <c r="AG329" s="120"/>
      <c r="AH329" s="121"/>
      <c r="AI329" s="122" t="s">
        <v>152</v>
      </c>
      <c r="AJ329" s="123"/>
      <c r="AK329" s="123"/>
      <c r="AL329" s="123"/>
      <c r="AM329" s="123"/>
      <c r="AN329" s="123"/>
      <c r="AO329" s="123"/>
      <c r="AP329" s="123"/>
      <c r="AQ329" s="123"/>
      <c r="AR329" s="123"/>
      <c r="AS329" s="123"/>
      <c r="AT329" s="123"/>
      <c r="AU329" s="123"/>
      <c r="AV329" s="123"/>
      <c r="AW329" s="123"/>
      <c r="AX329" s="123"/>
      <c r="AY329" s="123"/>
      <c r="AZ329" s="123"/>
      <c r="BA329" s="123"/>
      <c r="BB329" s="123"/>
      <c r="BC329" s="12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125"/>
      <c r="CQ329" s="126"/>
      <c r="CR329" s="126"/>
      <c r="CS329" s="126"/>
      <c r="CT329" s="126"/>
      <c r="CU329" s="126"/>
      <c r="CV329" s="126"/>
      <c r="CW329" s="126"/>
      <c r="CX329" s="126"/>
      <c r="CY329" s="126"/>
      <c r="CZ329" s="126"/>
      <c r="DA329" s="126"/>
      <c r="DB329" s="126"/>
      <c r="DC329" s="126"/>
      <c r="DD329" s="126"/>
      <c r="DE329" s="127"/>
    </row>
    <row r="330" spans="2:109" ht="24.75" customHeight="1" hidden="1">
      <c r="B330" s="47" t="s">
        <v>283</v>
      </c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9"/>
      <c r="AC330" s="119" t="s">
        <v>68</v>
      </c>
      <c r="AD330" s="120"/>
      <c r="AE330" s="120"/>
      <c r="AF330" s="120"/>
      <c r="AG330" s="120"/>
      <c r="AH330" s="121"/>
      <c r="AI330" s="122" t="s">
        <v>206</v>
      </c>
      <c r="AJ330" s="123"/>
      <c r="AK330" s="123"/>
      <c r="AL330" s="123"/>
      <c r="AM330" s="123"/>
      <c r="AN330" s="123"/>
      <c r="AO330" s="123"/>
      <c r="AP330" s="123"/>
      <c r="AQ330" s="123"/>
      <c r="AR330" s="123"/>
      <c r="AS330" s="123"/>
      <c r="AT330" s="123"/>
      <c r="AU330" s="123"/>
      <c r="AV330" s="123"/>
      <c r="AW330" s="123"/>
      <c r="AX330" s="123"/>
      <c r="AY330" s="123"/>
      <c r="AZ330" s="123"/>
      <c r="BA330" s="123"/>
      <c r="BB330" s="123"/>
      <c r="BC330" s="12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125"/>
      <c r="CQ330" s="126"/>
      <c r="CR330" s="126"/>
      <c r="CS330" s="126"/>
      <c r="CT330" s="126"/>
      <c r="CU330" s="126"/>
      <c r="CV330" s="126"/>
      <c r="CW330" s="126"/>
      <c r="CX330" s="126"/>
      <c r="CY330" s="126"/>
      <c r="CZ330" s="126"/>
      <c r="DA330" s="126"/>
      <c r="DB330" s="126"/>
      <c r="DC330" s="126"/>
      <c r="DD330" s="126"/>
      <c r="DE330" s="127"/>
    </row>
    <row r="331" spans="2:109" ht="127.5" customHeight="1" hidden="1">
      <c r="B331" s="47" t="s">
        <v>413</v>
      </c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9"/>
      <c r="AC331" s="119" t="s">
        <v>68</v>
      </c>
      <c r="AD331" s="120"/>
      <c r="AE331" s="120"/>
      <c r="AF331" s="120"/>
      <c r="AG331" s="120"/>
      <c r="AH331" s="121"/>
      <c r="AI331" s="122" t="s">
        <v>419</v>
      </c>
      <c r="AJ331" s="123"/>
      <c r="AK331" s="123"/>
      <c r="AL331" s="123"/>
      <c r="AM331" s="123"/>
      <c r="AN331" s="123"/>
      <c r="AO331" s="123"/>
      <c r="AP331" s="123"/>
      <c r="AQ331" s="123"/>
      <c r="AR331" s="123"/>
      <c r="AS331" s="123"/>
      <c r="AT331" s="123"/>
      <c r="AU331" s="123"/>
      <c r="AV331" s="123"/>
      <c r="AW331" s="123"/>
      <c r="AX331" s="123"/>
      <c r="AY331" s="123"/>
      <c r="AZ331" s="123"/>
      <c r="BA331" s="123"/>
      <c r="BB331" s="123"/>
      <c r="BC331" s="12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125"/>
      <c r="CQ331" s="126"/>
      <c r="CR331" s="126"/>
      <c r="CS331" s="126"/>
      <c r="CT331" s="126"/>
      <c r="CU331" s="126"/>
      <c r="CV331" s="126"/>
      <c r="CW331" s="126"/>
      <c r="CX331" s="126"/>
      <c r="CY331" s="126"/>
      <c r="CZ331" s="126"/>
      <c r="DA331" s="126"/>
      <c r="DB331" s="126"/>
      <c r="DC331" s="126"/>
      <c r="DD331" s="126"/>
      <c r="DE331" s="127"/>
    </row>
    <row r="332" spans="2:109" ht="17.25" customHeight="1" hidden="1">
      <c r="B332" s="47" t="s">
        <v>282</v>
      </c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9"/>
      <c r="AC332" s="119" t="s">
        <v>68</v>
      </c>
      <c r="AD332" s="120"/>
      <c r="AE332" s="120"/>
      <c r="AF332" s="120"/>
      <c r="AG332" s="120"/>
      <c r="AH332" s="121"/>
      <c r="AI332" s="122" t="s">
        <v>417</v>
      </c>
      <c r="AJ332" s="123"/>
      <c r="AK332" s="123"/>
      <c r="AL332" s="123"/>
      <c r="AM332" s="123"/>
      <c r="AN332" s="123"/>
      <c r="AO332" s="123"/>
      <c r="AP332" s="123"/>
      <c r="AQ332" s="123"/>
      <c r="AR332" s="123"/>
      <c r="AS332" s="123"/>
      <c r="AT332" s="123"/>
      <c r="AU332" s="123"/>
      <c r="AV332" s="123"/>
      <c r="AW332" s="123"/>
      <c r="AX332" s="123"/>
      <c r="AY332" s="123"/>
      <c r="AZ332" s="123"/>
      <c r="BA332" s="123"/>
      <c r="BB332" s="123"/>
      <c r="BC332" s="12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125"/>
      <c r="CQ332" s="126"/>
      <c r="CR332" s="126"/>
      <c r="CS332" s="126"/>
      <c r="CT332" s="126"/>
      <c r="CU332" s="126"/>
      <c r="CV332" s="126"/>
      <c r="CW332" s="126"/>
      <c r="CX332" s="126"/>
      <c r="CY332" s="126"/>
      <c r="CZ332" s="126"/>
      <c r="DA332" s="126"/>
      <c r="DB332" s="126"/>
      <c r="DC332" s="126"/>
      <c r="DD332" s="126"/>
      <c r="DE332" s="127"/>
    </row>
    <row r="333" spans="2:109" ht="24.75" customHeight="1" hidden="1">
      <c r="B333" s="47" t="s">
        <v>196</v>
      </c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9"/>
      <c r="AC333" s="119" t="s">
        <v>68</v>
      </c>
      <c r="AD333" s="120"/>
      <c r="AE333" s="120"/>
      <c r="AF333" s="120"/>
      <c r="AG333" s="120"/>
      <c r="AH333" s="121"/>
      <c r="AI333" s="122" t="s">
        <v>416</v>
      </c>
      <c r="AJ333" s="123"/>
      <c r="AK333" s="123"/>
      <c r="AL333" s="123"/>
      <c r="AM333" s="123"/>
      <c r="AN333" s="123"/>
      <c r="AO333" s="123"/>
      <c r="AP333" s="123"/>
      <c r="AQ333" s="123"/>
      <c r="AR333" s="123"/>
      <c r="AS333" s="123"/>
      <c r="AT333" s="123"/>
      <c r="AU333" s="123"/>
      <c r="AV333" s="123"/>
      <c r="AW333" s="123"/>
      <c r="AX333" s="123"/>
      <c r="AY333" s="123"/>
      <c r="AZ333" s="123"/>
      <c r="BA333" s="123"/>
      <c r="BB333" s="123"/>
      <c r="BC333" s="12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125"/>
      <c r="CQ333" s="126"/>
      <c r="CR333" s="126"/>
      <c r="CS333" s="126"/>
      <c r="CT333" s="126"/>
      <c r="CU333" s="126"/>
      <c r="CV333" s="126"/>
      <c r="CW333" s="126"/>
      <c r="CX333" s="126"/>
      <c r="CY333" s="126"/>
      <c r="CZ333" s="126"/>
      <c r="DA333" s="126"/>
      <c r="DB333" s="126"/>
      <c r="DC333" s="126"/>
      <c r="DD333" s="126"/>
      <c r="DE333" s="127"/>
    </row>
    <row r="334" spans="2:109" ht="24.75" customHeight="1" hidden="1">
      <c r="B334" s="47" t="s">
        <v>282</v>
      </c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9"/>
      <c r="AC334" s="119" t="s">
        <v>68</v>
      </c>
      <c r="AD334" s="120"/>
      <c r="AE334" s="120"/>
      <c r="AF334" s="120"/>
      <c r="AG334" s="120"/>
      <c r="AH334" s="121"/>
      <c r="AI334" s="122" t="s">
        <v>415</v>
      </c>
      <c r="AJ334" s="123"/>
      <c r="AK334" s="123"/>
      <c r="AL334" s="123"/>
      <c r="AM334" s="123"/>
      <c r="AN334" s="123"/>
      <c r="AO334" s="123"/>
      <c r="AP334" s="123"/>
      <c r="AQ334" s="123"/>
      <c r="AR334" s="123"/>
      <c r="AS334" s="123"/>
      <c r="AT334" s="123"/>
      <c r="AU334" s="123"/>
      <c r="AV334" s="123"/>
      <c r="AW334" s="123"/>
      <c r="AX334" s="123"/>
      <c r="AY334" s="123"/>
      <c r="AZ334" s="123"/>
      <c r="BA334" s="123"/>
      <c r="BB334" s="123"/>
      <c r="BC334" s="12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125"/>
      <c r="CQ334" s="126"/>
      <c r="CR334" s="126"/>
      <c r="CS334" s="126"/>
      <c r="CT334" s="126"/>
      <c r="CU334" s="126"/>
      <c r="CV334" s="126"/>
      <c r="CW334" s="126"/>
      <c r="CX334" s="126"/>
      <c r="CY334" s="126"/>
      <c r="CZ334" s="126"/>
      <c r="DA334" s="126"/>
      <c r="DB334" s="126"/>
      <c r="DC334" s="126"/>
      <c r="DD334" s="126"/>
      <c r="DE334" s="127"/>
    </row>
    <row r="335" spans="2:109" ht="24.75" customHeight="1" hidden="1">
      <c r="B335" s="47" t="s">
        <v>283</v>
      </c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9"/>
      <c r="AC335" s="119" t="s">
        <v>68</v>
      </c>
      <c r="AD335" s="120"/>
      <c r="AE335" s="120"/>
      <c r="AF335" s="120"/>
      <c r="AG335" s="120"/>
      <c r="AH335" s="121"/>
      <c r="AI335" s="122" t="s">
        <v>414</v>
      </c>
      <c r="AJ335" s="123"/>
      <c r="AK335" s="123"/>
      <c r="AL335" s="123"/>
      <c r="AM335" s="123"/>
      <c r="AN335" s="123"/>
      <c r="AO335" s="123"/>
      <c r="AP335" s="123"/>
      <c r="AQ335" s="123"/>
      <c r="AR335" s="123"/>
      <c r="AS335" s="123"/>
      <c r="AT335" s="123"/>
      <c r="AU335" s="123"/>
      <c r="AV335" s="123"/>
      <c r="AW335" s="123"/>
      <c r="AX335" s="123"/>
      <c r="AY335" s="123"/>
      <c r="AZ335" s="123"/>
      <c r="BA335" s="123"/>
      <c r="BB335" s="123"/>
      <c r="BC335" s="12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125"/>
      <c r="CQ335" s="126"/>
      <c r="CR335" s="126"/>
      <c r="CS335" s="126"/>
      <c r="CT335" s="126"/>
      <c r="CU335" s="126"/>
      <c r="CV335" s="126"/>
      <c r="CW335" s="126"/>
      <c r="CX335" s="126"/>
      <c r="CY335" s="126"/>
      <c r="CZ335" s="126"/>
      <c r="DA335" s="126"/>
      <c r="DB335" s="126"/>
      <c r="DC335" s="126"/>
      <c r="DD335" s="126"/>
      <c r="DE335" s="127"/>
    </row>
    <row r="336" spans="2:109" ht="79.5" customHeight="1" hidden="1">
      <c r="B336" s="47" t="s">
        <v>361</v>
      </c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9"/>
      <c r="AC336" s="119" t="s">
        <v>68</v>
      </c>
      <c r="AD336" s="120"/>
      <c r="AE336" s="120"/>
      <c r="AF336" s="120"/>
      <c r="AG336" s="120"/>
      <c r="AH336" s="121"/>
      <c r="AI336" s="122" t="s">
        <v>350</v>
      </c>
      <c r="AJ336" s="123"/>
      <c r="AK336" s="123"/>
      <c r="AL336" s="123"/>
      <c r="AM336" s="123"/>
      <c r="AN336" s="123"/>
      <c r="AO336" s="123"/>
      <c r="AP336" s="123"/>
      <c r="AQ336" s="123"/>
      <c r="AR336" s="123"/>
      <c r="AS336" s="123"/>
      <c r="AT336" s="123"/>
      <c r="AU336" s="123"/>
      <c r="AV336" s="123"/>
      <c r="AW336" s="123"/>
      <c r="AX336" s="123"/>
      <c r="AY336" s="123"/>
      <c r="AZ336" s="123"/>
      <c r="BA336" s="123"/>
      <c r="BB336" s="123"/>
      <c r="BC336" s="12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125"/>
      <c r="CQ336" s="126"/>
      <c r="CR336" s="126"/>
      <c r="CS336" s="126"/>
      <c r="CT336" s="126"/>
      <c r="CU336" s="126"/>
      <c r="CV336" s="126"/>
      <c r="CW336" s="126"/>
      <c r="CX336" s="126"/>
      <c r="CY336" s="126"/>
      <c r="CZ336" s="126"/>
      <c r="DA336" s="126"/>
      <c r="DB336" s="126"/>
      <c r="DC336" s="126"/>
      <c r="DD336" s="126"/>
      <c r="DE336" s="127"/>
    </row>
    <row r="337" spans="2:109" ht="17.25" customHeight="1" hidden="1">
      <c r="B337" s="47" t="s">
        <v>282</v>
      </c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9"/>
      <c r="AC337" s="119" t="s">
        <v>68</v>
      </c>
      <c r="AD337" s="120"/>
      <c r="AE337" s="120"/>
      <c r="AF337" s="120"/>
      <c r="AG337" s="120"/>
      <c r="AH337" s="121"/>
      <c r="AI337" s="122" t="s">
        <v>351</v>
      </c>
      <c r="AJ337" s="123"/>
      <c r="AK337" s="123"/>
      <c r="AL337" s="123"/>
      <c r="AM337" s="123"/>
      <c r="AN337" s="123"/>
      <c r="AO337" s="123"/>
      <c r="AP337" s="123"/>
      <c r="AQ337" s="123"/>
      <c r="AR337" s="123"/>
      <c r="AS337" s="123"/>
      <c r="AT337" s="123"/>
      <c r="AU337" s="123"/>
      <c r="AV337" s="123"/>
      <c r="AW337" s="123"/>
      <c r="AX337" s="123"/>
      <c r="AY337" s="123"/>
      <c r="AZ337" s="123"/>
      <c r="BA337" s="123"/>
      <c r="BB337" s="123"/>
      <c r="BC337" s="12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125"/>
      <c r="CQ337" s="126"/>
      <c r="CR337" s="126"/>
      <c r="CS337" s="126"/>
      <c r="CT337" s="126"/>
      <c r="CU337" s="126"/>
      <c r="CV337" s="126"/>
      <c r="CW337" s="126"/>
      <c r="CX337" s="126"/>
      <c r="CY337" s="126"/>
      <c r="CZ337" s="126"/>
      <c r="DA337" s="126"/>
      <c r="DB337" s="126"/>
      <c r="DC337" s="126"/>
      <c r="DD337" s="126"/>
      <c r="DE337" s="127"/>
    </row>
    <row r="338" spans="2:109" ht="24.75" customHeight="1" hidden="1">
      <c r="B338" s="47" t="s">
        <v>196</v>
      </c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9"/>
      <c r="AC338" s="119" t="s">
        <v>68</v>
      </c>
      <c r="AD338" s="120"/>
      <c r="AE338" s="120"/>
      <c r="AF338" s="120"/>
      <c r="AG338" s="120"/>
      <c r="AH338" s="121"/>
      <c r="AI338" s="122" t="s">
        <v>153</v>
      </c>
      <c r="AJ338" s="123"/>
      <c r="AK338" s="123"/>
      <c r="AL338" s="123"/>
      <c r="AM338" s="123"/>
      <c r="AN338" s="123"/>
      <c r="AO338" s="123"/>
      <c r="AP338" s="123"/>
      <c r="AQ338" s="123"/>
      <c r="AR338" s="123"/>
      <c r="AS338" s="123"/>
      <c r="AT338" s="123"/>
      <c r="AU338" s="123"/>
      <c r="AV338" s="123"/>
      <c r="AW338" s="123"/>
      <c r="AX338" s="123"/>
      <c r="AY338" s="123"/>
      <c r="AZ338" s="123"/>
      <c r="BA338" s="123"/>
      <c r="BB338" s="123"/>
      <c r="BC338" s="12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125"/>
      <c r="CQ338" s="126"/>
      <c r="CR338" s="126"/>
      <c r="CS338" s="126"/>
      <c r="CT338" s="126"/>
      <c r="CU338" s="126"/>
      <c r="CV338" s="126"/>
      <c r="CW338" s="126"/>
      <c r="CX338" s="126"/>
      <c r="CY338" s="126"/>
      <c r="CZ338" s="126"/>
      <c r="DA338" s="126"/>
      <c r="DB338" s="126"/>
      <c r="DC338" s="126"/>
      <c r="DD338" s="126"/>
      <c r="DE338" s="127"/>
    </row>
    <row r="339" spans="2:109" ht="24.75" customHeight="1" hidden="1">
      <c r="B339" s="47" t="s">
        <v>282</v>
      </c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9"/>
      <c r="AC339" s="119" t="s">
        <v>68</v>
      </c>
      <c r="AD339" s="120"/>
      <c r="AE339" s="120"/>
      <c r="AF339" s="120"/>
      <c r="AG339" s="120"/>
      <c r="AH339" s="121"/>
      <c r="AI339" s="122" t="s">
        <v>154</v>
      </c>
      <c r="AJ339" s="123"/>
      <c r="AK339" s="123"/>
      <c r="AL339" s="123"/>
      <c r="AM339" s="123"/>
      <c r="AN339" s="123"/>
      <c r="AO339" s="123"/>
      <c r="AP339" s="123"/>
      <c r="AQ339" s="123"/>
      <c r="AR339" s="123"/>
      <c r="AS339" s="123"/>
      <c r="AT339" s="123"/>
      <c r="AU339" s="123"/>
      <c r="AV339" s="123"/>
      <c r="AW339" s="123"/>
      <c r="AX339" s="123"/>
      <c r="AY339" s="123"/>
      <c r="AZ339" s="123"/>
      <c r="BA339" s="123"/>
      <c r="BB339" s="123"/>
      <c r="BC339" s="12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125"/>
      <c r="CQ339" s="126"/>
      <c r="CR339" s="126"/>
      <c r="CS339" s="126"/>
      <c r="CT339" s="126"/>
      <c r="CU339" s="126"/>
      <c r="CV339" s="126"/>
      <c r="CW339" s="126"/>
      <c r="CX339" s="126"/>
      <c r="CY339" s="126"/>
      <c r="CZ339" s="126"/>
      <c r="DA339" s="126"/>
      <c r="DB339" s="126"/>
      <c r="DC339" s="126"/>
      <c r="DD339" s="126"/>
      <c r="DE339" s="127"/>
    </row>
    <row r="340" spans="2:109" ht="24.75" customHeight="1" hidden="1">
      <c r="B340" s="47" t="s">
        <v>283</v>
      </c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9"/>
      <c r="AC340" s="119" t="s">
        <v>68</v>
      </c>
      <c r="AD340" s="120"/>
      <c r="AE340" s="120"/>
      <c r="AF340" s="120"/>
      <c r="AG340" s="120"/>
      <c r="AH340" s="121"/>
      <c r="AI340" s="122" t="s">
        <v>352</v>
      </c>
      <c r="AJ340" s="123"/>
      <c r="AK340" s="123"/>
      <c r="AL340" s="123"/>
      <c r="AM340" s="123"/>
      <c r="AN340" s="123"/>
      <c r="AO340" s="123"/>
      <c r="AP340" s="123"/>
      <c r="AQ340" s="123"/>
      <c r="AR340" s="123"/>
      <c r="AS340" s="123"/>
      <c r="AT340" s="123"/>
      <c r="AU340" s="123"/>
      <c r="AV340" s="123"/>
      <c r="AW340" s="123"/>
      <c r="AX340" s="123"/>
      <c r="AY340" s="123"/>
      <c r="AZ340" s="123"/>
      <c r="BA340" s="123"/>
      <c r="BB340" s="123"/>
      <c r="BC340" s="12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125"/>
      <c r="CQ340" s="126"/>
      <c r="CR340" s="126"/>
      <c r="CS340" s="126"/>
      <c r="CT340" s="126"/>
      <c r="CU340" s="126"/>
      <c r="CV340" s="126"/>
      <c r="CW340" s="126"/>
      <c r="CX340" s="126"/>
      <c r="CY340" s="126"/>
      <c r="CZ340" s="126"/>
      <c r="DA340" s="126"/>
      <c r="DB340" s="126"/>
      <c r="DC340" s="126"/>
      <c r="DD340" s="126"/>
      <c r="DE340" s="127"/>
    </row>
    <row r="341" spans="2:109" ht="19.5" customHeight="1">
      <c r="B341" s="58" t="s">
        <v>173</v>
      </c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60"/>
      <c r="AC341" s="135" t="s">
        <v>68</v>
      </c>
      <c r="AD341" s="136"/>
      <c r="AE341" s="136"/>
      <c r="AF341" s="136"/>
      <c r="AG341" s="136"/>
      <c r="AH341" s="137"/>
      <c r="AI341" s="141" t="s">
        <v>615</v>
      </c>
      <c r="AJ341" s="142"/>
      <c r="AK341" s="142"/>
      <c r="AL341" s="142"/>
      <c r="AM341" s="142"/>
      <c r="AN341" s="142"/>
      <c r="AO341" s="142"/>
      <c r="AP341" s="142"/>
      <c r="AQ341" s="142"/>
      <c r="AR341" s="142"/>
      <c r="AS341" s="142"/>
      <c r="AT341" s="142"/>
      <c r="AU341" s="142"/>
      <c r="AV341" s="142"/>
      <c r="AW341" s="142"/>
      <c r="AX341" s="142"/>
      <c r="AY341" s="142"/>
      <c r="AZ341" s="142"/>
      <c r="BA341" s="142"/>
      <c r="BB341" s="142"/>
      <c r="BC341" s="143"/>
      <c r="BD341" s="109">
        <f>BD342</f>
        <v>5000</v>
      </c>
      <c r="BE341" s="109"/>
      <c r="BF341" s="109"/>
      <c r="BG341" s="109"/>
      <c r="BH341" s="109"/>
      <c r="BI341" s="109"/>
      <c r="BJ341" s="109"/>
      <c r="BK341" s="109"/>
      <c r="BL341" s="109"/>
      <c r="BM341" s="109"/>
      <c r="BN341" s="109"/>
      <c r="BO341" s="109"/>
      <c r="BP341" s="109"/>
      <c r="BQ341" s="109"/>
      <c r="BR341" s="109"/>
      <c r="BS341" s="109"/>
      <c r="BT341" s="109"/>
      <c r="BU341" s="109"/>
      <c r="BV341" s="109"/>
      <c r="BW341" s="109"/>
      <c r="BX341" s="109"/>
      <c r="BY341" s="109"/>
      <c r="BZ341" s="109" t="str">
        <f>BZ342</f>
        <v>-</v>
      </c>
      <c r="CA341" s="109"/>
      <c r="CB341" s="109"/>
      <c r="CC341" s="109"/>
      <c r="CD341" s="109"/>
      <c r="CE341" s="109"/>
      <c r="CF341" s="109"/>
      <c r="CG341" s="109"/>
      <c r="CH341" s="109"/>
      <c r="CI341" s="109"/>
      <c r="CJ341" s="109"/>
      <c r="CK341" s="109"/>
      <c r="CL341" s="109"/>
      <c r="CM341" s="109"/>
      <c r="CN341" s="109"/>
      <c r="CO341" s="109"/>
      <c r="CP341" s="138">
        <f aca="true" t="shared" si="20" ref="CP341:CP347">CP342</f>
        <v>5000</v>
      </c>
      <c r="CQ341" s="139"/>
      <c r="CR341" s="139"/>
      <c r="CS341" s="139"/>
      <c r="CT341" s="139"/>
      <c r="CU341" s="139"/>
      <c r="CV341" s="139"/>
      <c r="CW341" s="139"/>
      <c r="CX341" s="139"/>
      <c r="CY341" s="139"/>
      <c r="CZ341" s="139"/>
      <c r="DA341" s="139"/>
      <c r="DB341" s="139"/>
      <c r="DC341" s="139"/>
      <c r="DD341" s="139"/>
      <c r="DE341" s="140"/>
    </row>
    <row r="342" spans="2:109" s="24" customFormat="1" ht="19.5" customHeight="1">
      <c r="B342" s="58" t="s">
        <v>174</v>
      </c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60"/>
      <c r="AC342" s="135" t="s">
        <v>68</v>
      </c>
      <c r="AD342" s="136"/>
      <c r="AE342" s="136"/>
      <c r="AF342" s="136"/>
      <c r="AG342" s="136"/>
      <c r="AH342" s="137"/>
      <c r="AI342" s="141" t="s">
        <v>616</v>
      </c>
      <c r="AJ342" s="142"/>
      <c r="AK342" s="142"/>
      <c r="AL342" s="142"/>
      <c r="AM342" s="142"/>
      <c r="AN342" s="142"/>
      <c r="AO342" s="142"/>
      <c r="AP342" s="142"/>
      <c r="AQ342" s="142"/>
      <c r="AR342" s="142"/>
      <c r="AS342" s="142"/>
      <c r="AT342" s="142"/>
      <c r="AU342" s="142"/>
      <c r="AV342" s="142"/>
      <c r="AW342" s="142"/>
      <c r="AX342" s="142"/>
      <c r="AY342" s="142"/>
      <c r="AZ342" s="142"/>
      <c r="BA342" s="142"/>
      <c r="BB342" s="142"/>
      <c r="BC342" s="143"/>
      <c r="BD342" s="109">
        <f>BD344</f>
        <v>5000</v>
      </c>
      <c r="BE342" s="109"/>
      <c r="BF342" s="109"/>
      <c r="BG342" s="109"/>
      <c r="BH342" s="109"/>
      <c r="BI342" s="109"/>
      <c r="BJ342" s="109"/>
      <c r="BK342" s="109"/>
      <c r="BL342" s="109"/>
      <c r="BM342" s="109"/>
      <c r="BN342" s="109"/>
      <c r="BO342" s="109"/>
      <c r="BP342" s="109"/>
      <c r="BQ342" s="109"/>
      <c r="BR342" s="109"/>
      <c r="BS342" s="109"/>
      <c r="BT342" s="109"/>
      <c r="BU342" s="109"/>
      <c r="BV342" s="109"/>
      <c r="BW342" s="109"/>
      <c r="BX342" s="109"/>
      <c r="BY342" s="109"/>
      <c r="BZ342" s="109" t="str">
        <f>BZ344</f>
        <v>-</v>
      </c>
      <c r="CA342" s="109"/>
      <c r="CB342" s="109"/>
      <c r="CC342" s="109"/>
      <c r="CD342" s="109"/>
      <c r="CE342" s="109"/>
      <c r="CF342" s="109"/>
      <c r="CG342" s="109"/>
      <c r="CH342" s="109"/>
      <c r="CI342" s="109"/>
      <c r="CJ342" s="109"/>
      <c r="CK342" s="109"/>
      <c r="CL342" s="109"/>
      <c r="CM342" s="109"/>
      <c r="CN342" s="109"/>
      <c r="CO342" s="109"/>
      <c r="CP342" s="138">
        <f t="shared" si="20"/>
        <v>5000</v>
      </c>
      <c r="CQ342" s="139"/>
      <c r="CR342" s="139"/>
      <c r="CS342" s="139"/>
      <c r="CT342" s="139"/>
      <c r="CU342" s="139"/>
      <c r="CV342" s="139"/>
      <c r="CW342" s="139"/>
      <c r="CX342" s="139"/>
      <c r="CY342" s="139"/>
      <c r="CZ342" s="139"/>
      <c r="DA342" s="139"/>
      <c r="DB342" s="139"/>
      <c r="DC342" s="139"/>
      <c r="DD342" s="139"/>
      <c r="DE342" s="140"/>
    </row>
    <row r="343" spans="2:109" ht="45" customHeight="1">
      <c r="B343" s="47" t="s">
        <v>429</v>
      </c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9"/>
      <c r="AC343" s="119" t="s">
        <v>68</v>
      </c>
      <c r="AD343" s="120"/>
      <c r="AE343" s="120"/>
      <c r="AF343" s="120"/>
      <c r="AG343" s="120"/>
      <c r="AH343" s="121"/>
      <c r="AI343" s="122" t="s">
        <v>617</v>
      </c>
      <c r="AJ343" s="123"/>
      <c r="AK343" s="123"/>
      <c r="AL343" s="123"/>
      <c r="AM343" s="123"/>
      <c r="AN343" s="123"/>
      <c r="AO343" s="123"/>
      <c r="AP343" s="123"/>
      <c r="AQ343" s="123"/>
      <c r="AR343" s="123"/>
      <c r="AS343" s="123"/>
      <c r="AT343" s="123"/>
      <c r="AU343" s="123"/>
      <c r="AV343" s="123"/>
      <c r="AW343" s="123"/>
      <c r="AX343" s="123"/>
      <c r="AY343" s="123"/>
      <c r="AZ343" s="123"/>
      <c r="BA343" s="123"/>
      <c r="BB343" s="123"/>
      <c r="BC343" s="124"/>
      <c r="BD343" s="44">
        <f>BD344</f>
        <v>5000</v>
      </c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 t="str">
        <f>BZ344</f>
        <v>-</v>
      </c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125">
        <f t="shared" si="20"/>
        <v>5000</v>
      </c>
      <c r="CQ343" s="126"/>
      <c r="CR343" s="126"/>
      <c r="CS343" s="126"/>
      <c r="CT343" s="126"/>
      <c r="CU343" s="126"/>
      <c r="CV343" s="126"/>
      <c r="CW343" s="126"/>
      <c r="CX343" s="126"/>
      <c r="CY343" s="126"/>
      <c r="CZ343" s="126"/>
      <c r="DA343" s="126"/>
      <c r="DB343" s="126"/>
      <c r="DC343" s="126"/>
      <c r="DD343" s="126"/>
      <c r="DE343" s="127"/>
    </row>
    <row r="344" spans="2:109" ht="24.75" customHeight="1">
      <c r="B344" s="47" t="s">
        <v>386</v>
      </c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9"/>
      <c r="AC344" s="119" t="s">
        <v>68</v>
      </c>
      <c r="AD344" s="120"/>
      <c r="AE344" s="120"/>
      <c r="AF344" s="120"/>
      <c r="AG344" s="120"/>
      <c r="AH344" s="121"/>
      <c r="AI344" s="122" t="s">
        <v>618</v>
      </c>
      <c r="AJ344" s="123"/>
      <c r="AK344" s="123"/>
      <c r="AL344" s="123"/>
      <c r="AM344" s="123"/>
      <c r="AN344" s="123"/>
      <c r="AO344" s="123"/>
      <c r="AP344" s="123"/>
      <c r="AQ344" s="123"/>
      <c r="AR344" s="123"/>
      <c r="AS344" s="123"/>
      <c r="AT344" s="123"/>
      <c r="AU344" s="123"/>
      <c r="AV344" s="123"/>
      <c r="AW344" s="123"/>
      <c r="AX344" s="123"/>
      <c r="AY344" s="123"/>
      <c r="AZ344" s="123"/>
      <c r="BA344" s="123"/>
      <c r="BB344" s="123"/>
      <c r="BC344" s="124"/>
      <c r="BD344" s="44">
        <f>BD345</f>
        <v>5000</v>
      </c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 t="str">
        <f>BZ345</f>
        <v>-</v>
      </c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125">
        <f t="shared" si="20"/>
        <v>5000</v>
      </c>
      <c r="CQ344" s="126"/>
      <c r="CR344" s="126"/>
      <c r="CS344" s="126"/>
      <c r="CT344" s="126"/>
      <c r="CU344" s="126"/>
      <c r="CV344" s="126"/>
      <c r="CW344" s="126"/>
      <c r="CX344" s="126"/>
      <c r="CY344" s="126"/>
      <c r="CZ344" s="126"/>
      <c r="DA344" s="126"/>
      <c r="DB344" s="126"/>
      <c r="DC344" s="126"/>
      <c r="DD344" s="126"/>
      <c r="DE344" s="127"/>
    </row>
    <row r="345" spans="2:109" ht="91.5" customHeight="1">
      <c r="B345" s="47" t="s">
        <v>346</v>
      </c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9"/>
      <c r="AC345" s="119" t="s">
        <v>68</v>
      </c>
      <c r="AD345" s="120"/>
      <c r="AE345" s="120"/>
      <c r="AF345" s="120"/>
      <c r="AG345" s="120"/>
      <c r="AH345" s="121"/>
      <c r="AI345" s="122" t="s">
        <v>619</v>
      </c>
      <c r="AJ345" s="123"/>
      <c r="AK345" s="123"/>
      <c r="AL345" s="123"/>
      <c r="AM345" s="123"/>
      <c r="AN345" s="123"/>
      <c r="AO345" s="123"/>
      <c r="AP345" s="123"/>
      <c r="AQ345" s="123"/>
      <c r="AR345" s="123"/>
      <c r="AS345" s="123"/>
      <c r="AT345" s="123"/>
      <c r="AU345" s="123"/>
      <c r="AV345" s="123"/>
      <c r="AW345" s="123"/>
      <c r="AX345" s="123"/>
      <c r="AY345" s="123"/>
      <c r="AZ345" s="123"/>
      <c r="BA345" s="123"/>
      <c r="BB345" s="123"/>
      <c r="BC345" s="124"/>
      <c r="BD345" s="44">
        <f>BD346</f>
        <v>5000</v>
      </c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 t="str">
        <f>BZ346</f>
        <v>-</v>
      </c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125">
        <f t="shared" si="20"/>
        <v>5000</v>
      </c>
      <c r="CQ345" s="126"/>
      <c r="CR345" s="126"/>
      <c r="CS345" s="126"/>
      <c r="CT345" s="126"/>
      <c r="CU345" s="126"/>
      <c r="CV345" s="126"/>
      <c r="CW345" s="126"/>
      <c r="CX345" s="126"/>
      <c r="CY345" s="126"/>
      <c r="CZ345" s="126"/>
      <c r="DA345" s="126"/>
      <c r="DB345" s="126"/>
      <c r="DC345" s="126"/>
      <c r="DD345" s="126"/>
      <c r="DE345" s="127"/>
    </row>
    <row r="346" spans="2:109" ht="36" customHeight="1">
      <c r="B346" s="47" t="s">
        <v>503</v>
      </c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9"/>
      <c r="AC346" s="119" t="s">
        <v>68</v>
      </c>
      <c r="AD346" s="120"/>
      <c r="AE346" s="120"/>
      <c r="AF346" s="120"/>
      <c r="AG346" s="120"/>
      <c r="AH346" s="121"/>
      <c r="AI346" s="122" t="s">
        <v>620</v>
      </c>
      <c r="AJ346" s="123"/>
      <c r="AK346" s="123"/>
      <c r="AL346" s="123"/>
      <c r="AM346" s="123"/>
      <c r="AN346" s="123"/>
      <c r="AO346" s="123"/>
      <c r="AP346" s="123"/>
      <c r="AQ346" s="123"/>
      <c r="AR346" s="123"/>
      <c r="AS346" s="123"/>
      <c r="AT346" s="123"/>
      <c r="AU346" s="123"/>
      <c r="AV346" s="123"/>
      <c r="AW346" s="123"/>
      <c r="AX346" s="123"/>
      <c r="AY346" s="123"/>
      <c r="AZ346" s="123"/>
      <c r="BA346" s="123"/>
      <c r="BB346" s="123"/>
      <c r="BC346" s="124"/>
      <c r="BD346" s="44">
        <f>BD347</f>
        <v>5000</v>
      </c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 t="str">
        <f>BZ347</f>
        <v>-</v>
      </c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125">
        <f t="shared" si="20"/>
        <v>5000</v>
      </c>
      <c r="CQ346" s="126"/>
      <c r="CR346" s="126"/>
      <c r="CS346" s="126"/>
      <c r="CT346" s="126"/>
      <c r="CU346" s="126"/>
      <c r="CV346" s="126"/>
      <c r="CW346" s="126"/>
      <c r="CX346" s="126"/>
      <c r="CY346" s="126"/>
      <c r="CZ346" s="126"/>
      <c r="DA346" s="126"/>
      <c r="DB346" s="126"/>
      <c r="DC346" s="126"/>
      <c r="DD346" s="126"/>
      <c r="DE346" s="127"/>
    </row>
    <row r="347" spans="2:109" ht="40.5" customHeight="1">
      <c r="B347" s="47" t="s">
        <v>467</v>
      </c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9"/>
      <c r="AC347" s="119" t="s">
        <v>68</v>
      </c>
      <c r="AD347" s="120"/>
      <c r="AE347" s="120"/>
      <c r="AF347" s="120"/>
      <c r="AG347" s="120"/>
      <c r="AH347" s="121"/>
      <c r="AI347" s="122" t="s">
        <v>621</v>
      </c>
      <c r="AJ347" s="123"/>
      <c r="AK347" s="123"/>
      <c r="AL347" s="123"/>
      <c r="AM347" s="123"/>
      <c r="AN347" s="123"/>
      <c r="AO347" s="123"/>
      <c r="AP347" s="123"/>
      <c r="AQ347" s="123"/>
      <c r="AR347" s="123"/>
      <c r="AS347" s="123"/>
      <c r="AT347" s="123"/>
      <c r="AU347" s="123"/>
      <c r="AV347" s="123"/>
      <c r="AW347" s="123"/>
      <c r="AX347" s="123"/>
      <c r="AY347" s="123"/>
      <c r="AZ347" s="123"/>
      <c r="BA347" s="123"/>
      <c r="BB347" s="123"/>
      <c r="BC347" s="124"/>
      <c r="BD347" s="44">
        <f>BD348</f>
        <v>5000</v>
      </c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 t="str">
        <f>BZ348</f>
        <v>-</v>
      </c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125">
        <f t="shared" si="20"/>
        <v>5000</v>
      </c>
      <c r="CQ347" s="126"/>
      <c r="CR347" s="126"/>
      <c r="CS347" s="126"/>
      <c r="CT347" s="126"/>
      <c r="CU347" s="126"/>
      <c r="CV347" s="126"/>
      <c r="CW347" s="126"/>
      <c r="CX347" s="126"/>
      <c r="CY347" s="126"/>
      <c r="CZ347" s="126"/>
      <c r="DA347" s="126"/>
      <c r="DB347" s="126"/>
      <c r="DC347" s="126"/>
      <c r="DD347" s="126"/>
      <c r="DE347" s="127"/>
    </row>
    <row r="348" spans="2:109" ht="36" customHeight="1">
      <c r="B348" s="47" t="s">
        <v>103</v>
      </c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9"/>
      <c r="AC348" s="119" t="s">
        <v>68</v>
      </c>
      <c r="AD348" s="120"/>
      <c r="AE348" s="120"/>
      <c r="AF348" s="120"/>
      <c r="AG348" s="120"/>
      <c r="AH348" s="121"/>
      <c r="AI348" s="122" t="s">
        <v>622</v>
      </c>
      <c r="AJ348" s="123"/>
      <c r="AK348" s="123"/>
      <c r="AL348" s="123"/>
      <c r="AM348" s="123"/>
      <c r="AN348" s="123"/>
      <c r="AO348" s="123"/>
      <c r="AP348" s="123"/>
      <c r="AQ348" s="123"/>
      <c r="AR348" s="123"/>
      <c r="AS348" s="123"/>
      <c r="AT348" s="123"/>
      <c r="AU348" s="123"/>
      <c r="AV348" s="123"/>
      <c r="AW348" s="123"/>
      <c r="AX348" s="123"/>
      <c r="AY348" s="123"/>
      <c r="AZ348" s="123"/>
      <c r="BA348" s="123"/>
      <c r="BB348" s="123"/>
      <c r="BC348" s="124"/>
      <c r="BD348" s="44">
        <v>5000</v>
      </c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 t="s">
        <v>176</v>
      </c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125">
        <f>BD348</f>
        <v>5000</v>
      </c>
      <c r="CQ348" s="126"/>
      <c r="CR348" s="126"/>
      <c r="CS348" s="126"/>
      <c r="CT348" s="126"/>
      <c r="CU348" s="126"/>
      <c r="CV348" s="126"/>
      <c r="CW348" s="126"/>
      <c r="CX348" s="126"/>
      <c r="CY348" s="126"/>
      <c r="CZ348" s="126"/>
      <c r="DA348" s="126"/>
      <c r="DB348" s="126"/>
      <c r="DC348" s="126"/>
      <c r="DD348" s="126"/>
      <c r="DE348" s="127"/>
    </row>
    <row r="349" spans="2:109" ht="18.75" customHeight="1" hidden="1">
      <c r="B349" s="47" t="s">
        <v>146</v>
      </c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9"/>
      <c r="AC349" s="119" t="s">
        <v>68</v>
      </c>
      <c r="AD349" s="120"/>
      <c r="AE349" s="120"/>
      <c r="AF349" s="120"/>
      <c r="AG349" s="120"/>
      <c r="AH349" s="121"/>
      <c r="AI349" s="122"/>
      <c r="AJ349" s="123"/>
      <c r="AK349" s="123"/>
      <c r="AL349" s="123"/>
      <c r="AM349" s="123"/>
      <c r="AN349" s="123"/>
      <c r="AO349" s="123"/>
      <c r="AP349" s="123"/>
      <c r="AQ349" s="123"/>
      <c r="AR349" s="123"/>
      <c r="AS349" s="123"/>
      <c r="AT349" s="123"/>
      <c r="AU349" s="123"/>
      <c r="AV349" s="123"/>
      <c r="AW349" s="123"/>
      <c r="AX349" s="123"/>
      <c r="AY349" s="123"/>
      <c r="AZ349" s="123"/>
      <c r="BA349" s="123"/>
      <c r="BB349" s="123"/>
      <c r="BC349" s="12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125"/>
      <c r="CQ349" s="126"/>
      <c r="CR349" s="126"/>
      <c r="CS349" s="126"/>
      <c r="CT349" s="126"/>
      <c r="CU349" s="126"/>
      <c r="CV349" s="126"/>
      <c r="CW349" s="126"/>
      <c r="CX349" s="126"/>
      <c r="CY349" s="126"/>
      <c r="CZ349" s="126"/>
      <c r="DA349" s="126"/>
      <c r="DB349" s="126"/>
      <c r="DC349" s="126"/>
      <c r="DD349" s="126"/>
      <c r="DE349" s="127"/>
    </row>
    <row r="350" spans="2:109" ht="23.25" customHeight="1">
      <c r="B350" s="58" t="s">
        <v>16</v>
      </c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60"/>
      <c r="AC350" s="135" t="s">
        <v>68</v>
      </c>
      <c r="AD350" s="136"/>
      <c r="AE350" s="136"/>
      <c r="AF350" s="136"/>
      <c r="AG350" s="136"/>
      <c r="AH350" s="137"/>
      <c r="AI350" s="141" t="s">
        <v>623</v>
      </c>
      <c r="AJ350" s="142"/>
      <c r="AK350" s="142"/>
      <c r="AL350" s="142"/>
      <c r="AM350" s="142"/>
      <c r="AN350" s="142"/>
      <c r="AO350" s="142"/>
      <c r="AP350" s="142"/>
      <c r="AQ350" s="142"/>
      <c r="AR350" s="142"/>
      <c r="AS350" s="142"/>
      <c r="AT350" s="142"/>
      <c r="AU350" s="142"/>
      <c r="AV350" s="142"/>
      <c r="AW350" s="142"/>
      <c r="AX350" s="142"/>
      <c r="AY350" s="142"/>
      <c r="AZ350" s="142"/>
      <c r="BA350" s="142"/>
      <c r="BB350" s="142"/>
      <c r="BC350" s="143"/>
      <c r="BD350" s="109">
        <f>BD351</f>
        <v>91000</v>
      </c>
      <c r="BE350" s="109"/>
      <c r="BF350" s="109"/>
      <c r="BG350" s="109"/>
      <c r="BH350" s="109"/>
      <c r="BI350" s="109"/>
      <c r="BJ350" s="109"/>
      <c r="BK350" s="109"/>
      <c r="BL350" s="109"/>
      <c r="BM350" s="109"/>
      <c r="BN350" s="109"/>
      <c r="BO350" s="109"/>
      <c r="BP350" s="109"/>
      <c r="BQ350" s="109"/>
      <c r="BR350" s="109"/>
      <c r="BS350" s="109"/>
      <c r="BT350" s="109"/>
      <c r="BU350" s="109"/>
      <c r="BV350" s="109"/>
      <c r="BW350" s="109"/>
      <c r="BX350" s="109"/>
      <c r="BY350" s="109"/>
      <c r="BZ350" s="109">
        <f>BZ351</f>
        <v>25059.5</v>
      </c>
      <c r="CA350" s="109"/>
      <c r="CB350" s="109"/>
      <c r="CC350" s="109"/>
      <c r="CD350" s="109"/>
      <c r="CE350" s="109"/>
      <c r="CF350" s="109"/>
      <c r="CG350" s="109"/>
      <c r="CH350" s="109"/>
      <c r="CI350" s="109"/>
      <c r="CJ350" s="109"/>
      <c r="CK350" s="109"/>
      <c r="CL350" s="109"/>
      <c r="CM350" s="109"/>
      <c r="CN350" s="109"/>
      <c r="CO350" s="109"/>
      <c r="CP350" s="138">
        <f aca="true" t="shared" si="21" ref="CP350:CP356">BD350-BZ350</f>
        <v>65940.5</v>
      </c>
      <c r="CQ350" s="139"/>
      <c r="CR350" s="139"/>
      <c r="CS350" s="139"/>
      <c r="CT350" s="139"/>
      <c r="CU350" s="139"/>
      <c r="CV350" s="139"/>
      <c r="CW350" s="139"/>
      <c r="CX350" s="139"/>
      <c r="CY350" s="139"/>
      <c r="CZ350" s="139"/>
      <c r="DA350" s="139"/>
      <c r="DB350" s="139"/>
      <c r="DC350" s="139"/>
      <c r="DD350" s="139"/>
      <c r="DE350" s="140"/>
    </row>
    <row r="351" spans="2:109" ht="23.25" customHeight="1">
      <c r="B351" s="47" t="s">
        <v>17</v>
      </c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9"/>
      <c r="AC351" s="119" t="s">
        <v>68</v>
      </c>
      <c r="AD351" s="120"/>
      <c r="AE351" s="120"/>
      <c r="AF351" s="120"/>
      <c r="AG351" s="120"/>
      <c r="AH351" s="121"/>
      <c r="AI351" s="122" t="s">
        <v>624</v>
      </c>
      <c r="AJ351" s="123"/>
      <c r="AK351" s="123"/>
      <c r="AL351" s="123"/>
      <c r="AM351" s="123"/>
      <c r="AN351" s="123"/>
      <c r="AO351" s="123"/>
      <c r="AP351" s="123"/>
      <c r="AQ351" s="123"/>
      <c r="AR351" s="123"/>
      <c r="AS351" s="123"/>
      <c r="AT351" s="123"/>
      <c r="AU351" s="123"/>
      <c r="AV351" s="123"/>
      <c r="AW351" s="123"/>
      <c r="AX351" s="123"/>
      <c r="AY351" s="123"/>
      <c r="AZ351" s="123"/>
      <c r="BA351" s="123"/>
      <c r="BB351" s="123"/>
      <c r="BC351" s="124"/>
      <c r="BD351" s="44">
        <f>BD354</f>
        <v>91000</v>
      </c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>
        <f>BZ354</f>
        <v>25059.5</v>
      </c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138">
        <f t="shared" si="21"/>
        <v>65940.5</v>
      </c>
      <c r="CQ351" s="139"/>
      <c r="CR351" s="139"/>
      <c r="CS351" s="139"/>
      <c r="CT351" s="139"/>
      <c r="CU351" s="139"/>
      <c r="CV351" s="139"/>
      <c r="CW351" s="139"/>
      <c r="CX351" s="139"/>
      <c r="CY351" s="139"/>
      <c r="CZ351" s="139"/>
      <c r="DA351" s="139"/>
      <c r="DB351" s="139"/>
      <c r="DC351" s="139"/>
      <c r="DD351" s="139"/>
      <c r="DE351" s="140"/>
    </row>
    <row r="352" spans="2:109" ht="37.5" customHeight="1">
      <c r="B352" s="47" t="s">
        <v>424</v>
      </c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9"/>
      <c r="AC352" s="119" t="s">
        <v>68</v>
      </c>
      <c r="AD352" s="120"/>
      <c r="AE352" s="120"/>
      <c r="AF352" s="120"/>
      <c r="AG352" s="120"/>
      <c r="AH352" s="121"/>
      <c r="AI352" s="122" t="s">
        <v>625</v>
      </c>
      <c r="AJ352" s="123"/>
      <c r="AK352" s="123"/>
      <c r="AL352" s="123"/>
      <c r="AM352" s="123"/>
      <c r="AN352" s="123"/>
      <c r="AO352" s="123"/>
      <c r="AP352" s="123"/>
      <c r="AQ352" s="123"/>
      <c r="AR352" s="123"/>
      <c r="AS352" s="123"/>
      <c r="AT352" s="123"/>
      <c r="AU352" s="123"/>
      <c r="AV352" s="123"/>
      <c r="AW352" s="123"/>
      <c r="AX352" s="123"/>
      <c r="AY352" s="123"/>
      <c r="AZ352" s="123"/>
      <c r="BA352" s="123"/>
      <c r="BB352" s="123"/>
      <c r="BC352" s="124"/>
      <c r="BD352" s="44">
        <f>BD353</f>
        <v>91000</v>
      </c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>
        <f>BZ353</f>
        <v>25059.5</v>
      </c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138">
        <f t="shared" si="21"/>
        <v>65940.5</v>
      </c>
      <c r="CQ352" s="139"/>
      <c r="CR352" s="139"/>
      <c r="CS352" s="139"/>
      <c r="CT352" s="139"/>
      <c r="CU352" s="139"/>
      <c r="CV352" s="139"/>
      <c r="CW352" s="139"/>
      <c r="CX352" s="139"/>
      <c r="CY352" s="139"/>
      <c r="CZ352" s="139"/>
      <c r="DA352" s="139"/>
      <c r="DB352" s="139"/>
      <c r="DC352" s="139"/>
      <c r="DD352" s="139"/>
      <c r="DE352" s="140"/>
    </row>
    <row r="353" spans="2:109" ht="23.25" customHeight="1">
      <c r="B353" s="47" t="s">
        <v>155</v>
      </c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9"/>
      <c r="AC353" s="119" t="s">
        <v>68</v>
      </c>
      <c r="AD353" s="120"/>
      <c r="AE353" s="120"/>
      <c r="AF353" s="120"/>
      <c r="AG353" s="120"/>
      <c r="AH353" s="121"/>
      <c r="AI353" s="122" t="s">
        <v>626</v>
      </c>
      <c r="AJ353" s="123"/>
      <c r="AK353" s="123"/>
      <c r="AL353" s="123"/>
      <c r="AM353" s="123"/>
      <c r="AN353" s="123"/>
      <c r="AO353" s="123"/>
      <c r="AP353" s="123"/>
      <c r="AQ353" s="123"/>
      <c r="AR353" s="123"/>
      <c r="AS353" s="123"/>
      <c r="AT353" s="123"/>
      <c r="AU353" s="123"/>
      <c r="AV353" s="123"/>
      <c r="AW353" s="123"/>
      <c r="AX353" s="123"/>
      <c r="AY353" s="123"/>
      <c r="AZ353" s="123"/>
      <c r="BA353" s="123"/>
      <c r="BB353" s="123"/>
      <c r="BC353" s="124"/>
      <c r="BD353" s="44">
        <f>BD354</f>
        <v>91000</v>
      </c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>
        <f>BZ354</f>
        <v>25059.5</v>
      </c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138">
        <f t="shared" si="21"/>
        <v>65940.5</v>
      </c>
      <c r="CQ353" s="139"/>
      <c r="CR353" s="139"/>
      <c r="CS353" s="139"/>
      <c r="CT353" s="139"/>
      <c r="CU353" s="139"/>
      <c r="CV353" s="139"/>
      <c r="CW353" s="139"/>
      <c r="CX353" s="139"/>
      <c r="CY353" s="139"/>
      <c r="CZ353" s="139"/>
      <c r="DA353" s="139"/>
      <c r="DB353" s="139"/>
      <c r="DC353" s="139"/>
      <c r="DD353" s="139"/>
      <c r="DE353" s="140"/>
    </row>
    <row r="354" spans="2:109" ht="72.75" customHeight="1">
      <c r="B354" s="47" t="s">
        <v>18</v>
      </c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9"/>
      <c r="AC354" s="119" t="s">
        <v>68</v>
      </c>
      <c r="AD354" s="120"/>
      <c r="AE354" s="120"/>
      <c r="AF354" s="120"/>
      <c r="AG354" s="120"/>
      <c r="AH354" s="121"/>
      <c r="AI354" s="122" t="s">
        <v>627</v>
      </c>
      <c r="AJ354" s="123"/>
      <c r="AK354" s="123"/>
      <c r="AL354" s="123"/>
      <c r="AM354" s="123"/>
      <c r="AN354" s="123"/>
      <c r="AO354" s="123"/>
      <c r="AP354" s="123"/>
      <c r="AQ354" s="123"/>
      <c r="AR354" s="123"/>
      <c r="AS354" s="123"/>
      <c r="AT354" s="123"/>
      <c r="AU354" s="123"/>
      <c r="AV354" s="123"/>
      <c r="AW354" s="123"/>
      <c r="AX354" s="123"/>
      <c r="AY354" s="123"/>
      <c r="AZ354" s="123"/>
      <c r="BA354" s="123"/>
      <c r="BB354" s="123"/>
      <c r="BC354" s="124"/>
      <c r="BD354" s="44">
        <f>BD355</f>
        <v>91000</v>
      </c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>
        <f>BZ355</f>
        <v>25059.5</v>
      </c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138">
        <f t="shared" si="21"/>
        <v>65940.5</v>
      </c>
      <c r="CQ354" s="139"/>
      <c r="CR354" s="139"/>
      <c r="CS354" s="139"/>
      <c r="CT354" s="139"/>
      <c r="CU354" s="139"/>
      <c r="CV354" s="139"/>
      <c r="CW354" s="139"/>
      <c r="CX354" s="139"/>
      <c r="CY354" s="139"/>
      <c r="CZ354" s="139"/>
      <c r="DA354" s="139"/>
      <c r="DB354" s="139"/>
      <c r="DC354" s="139"/>
      <c r="DD354" s="139"/>
      <c r="DE354" s="140"/>
    </row>
    <row r="355" spans="2:109" ht="23.25" customHeight="1">
      <c r="B355" s="47" t="s">
        <v>630</v>
      </c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9"/>
      <c r="AC355" s="119" t="s">
        <v>68</v>
      </c>
      <c r="AD355" s="120"/>
      <c r="AE355" s="120"/>
      <c r="AF355" s="120"/>
      <c r="AG355" s="120"/>
      <c r="AH355" s="121"/>
      <c r="AI355" s="122" t="s">
        <v>628</v>
      </c>
      <c r="AJ355" s="123"/>
      <c r="AK355" s="123"/>
      <c r="AL355" s="123"/>
      <c r="AM355" s="123"/>
      <c r="AN355" s="123"/>
      <c r="AO355" s="123"/>
      <c r="AP355" s="123"/>
      <c r="AQ355" s="123"/>
      <c r="AR355" s="123"/>
      <c r="AS355" s="123"/>
      <c r="AT355" s="123"/>
      <c r="AU355" s="123"/>
      <c r="AV355" s="123"/>
      <c r="AW355" s="123"/>
      <c r="AX355" s="123"/>
      <c r="AY355" s="123"/>
      <c r="AZ355" s="123"/>
      <c r="BA355" s="123"/>
      <c r="BB355" s="123"/>
      <c r="BC355" s="124"/>
      <c r="BD355" s="44">
        <f>BD356</f>
        <v>91000</v>
      </c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>
        <f>BZ356</f>
        <v>25059.5</v>
      </c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138">
        <f t="shared" si="21"/>
        <v>65940.5</v>
      </c>
      <c r="CQ355" s="139"/>
      <c r="CR355" s="139"/>
      <c r="CS355" s="139"/>
      <c r="CT355" s="139"/>
      <c r="CU355" s="139"/>
      <c r="CV355" s="139"/>
      <c r="CW355" s="139"/>
      <c r="CX355" s="139"/>
      <c r="CY355" s="139"/>
      <c r="CZ355" s="139"/>
      <c r="DA355" s="139"/>
      <c r="DB355" s="139"/>
      <c r="DC355" s="139"/>
      <c r="DD355" s="139"/>
      <c r="DE355" s="140"/>
    </row>
    <row r="356" spans="2:109" ht="16.5" customHeight="1">
      <c r="B356" s="47" t="s">
        <v>19</v>
      </c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9"/>
      <c r="AC356" s="119" t="s">
        <v>68</v>
      </c>
      <c r="AD356" s="120"/>
      <c r="AE356" s="120"/>
      <c r="AF356" s="120"/>
      <c r="AG356" s="120"/>
      <c r="AH356" s="121"/>
      <c r="AI356" s="122" t="s">
        <v>629</v>
      </c>
      <c r="AJ356" s="123"/>
      <c r="AK356" s="123"/>
      <c r="AL356" s="123"/>
      <c r="AM356" s="123"/>
      <c r="AN356" s="123"/>
      <c r="AO356" s="123"/>
      <c r="AP356" s="123"/>
      <c r="AQ356" s="123"/>
      <c r="AR356" s="123"/>
      <c r="AS356" s="123"/>
      <c r="AT356" s="123"/>
      <c r="AU356" s="123"/>
      <c r="AV356" s="123"/>
      <c r="AW356" s="123"/>
      <c r="AX356" s="123"/>
      <c r="AY356" s="123"/>
      <c r="AZ356" s="123"/>
      <c r="BA356" s="123"/>
      <c r="BB356" s="123"/>
      <c r="BC356" s="124"/>
      <c r="BD356" s="44">
        <v>91000</v>
      </c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>
        <v>25059.5</v>
      </c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138">
        <f t="shared" si="21"/>
        <v>65940.5</v>
      </c>
      <c r="CQ356" s="139"/>
      <c r="CR356" s="139"/>
      <c r="CS356" s="139"/>
      <c r="CT356" s="139"/>
      <c r="CU356" s="139"/>
      <c r="CV356" s="139"/>
      <c r="CW356" s="139"/>
      <c r="CX356" s="139"/>
      <c r="CY356" s="139"/>
      <c r="CZ356" s="139"/>
      <c r="DA356" s="139"/>
      <c r="DB356" s="139"/>
      <c r="DC356" s="139"/>
      <c r="DD356" s="139"/>
      <c r="DE356" s="140"/>
    </row>
    <row r="357" spans="2:109" ht="23.25" customHeight="1" hidden="1">
      <c r="B357" s="47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9"/>
      <c r="AC357" s="119"/>
      <c r="AD357" s="120"/>
      <c r="AE357" s="120"/>
      <c r="AF357" s="120"/>
      <c r="AG357" s="120"/>
      <c r="AH357" s="121"/>
      <c r="AI357" s="122"/>
      <c r="AJ357" s="123"/>
      <c r="AK357" s="123"/>
      <c r="AL357" s="123"/>
      <c r="AM357" s="123"/>
      <c r="AN357" s="123"/>
      <c r="AO357" s="123"/>
      <c r="AP357" s="123"/>
      <c r="AQ357" s="123"/>
      <c r="AR357" s="123"/>
      <c r="AS357" s="123"/>
      <c r="AT357" s="123"/>
      <c r="AU357" s="123"/>
      <c r="AV357" s="123"/>
      <c r="AW357" s="123"/>
      <c r="AX357" s="123"/>
      <c r="AY357" s="123"/>
      <c r="AZ357" s="123"/>
      <c r="BA357" s="123"/>
      <c r="BB357" s="123"/>
      <c r="BC357" s="12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138"/>
      <c r="CQ357" s="139"/>
      <c r="CR357" s="139"/>
      <c r="CS357" s="139"/>
      <c r="CT357" s="139"/>
      <c r="CU357" s="139"/>
      <c r="CV357" s="139"/>
      <c r="CW357" s="139"/>
      <c r="CX357" s="139"/>
      <c r="CY357" s="139"/>
      <c r="CZ357" s="139"/>
      <c r="DA357" s="139"/>
      <c r="DB357" s="139"/>
      <c r="DC357" s="139"/>
      <c r="DD357" s="139"/>
      <c r="DE357" s="140"/>
    </row>
    <row r="358" spans="2:109" ht="23.25" customHeight="1" hidden="1">
      <c r="B358" s="47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9"/>
      <c r="AC358" s="119"/>
      <c r="AD358" s="120"/>
      <c r="AE358" s="120"/>
      <c r="AF358" s="120"/>
      <c r="AG358" s="120"/>
      <c r="AH358" s="121"/>
      <c r="AI358" s="122"/>
      <c r="AJ358" s="123"/>
      <c r="AK358" s="123"/>
      <c r="AL358" s="123"/>
      <c r="AM358" s="123"/>
      <c r="AN358" s="123"/>
      <c r="AO358" s="123"/>
      <c r="AP358" s="123"/>
      <c r="AQ358" s="123"/>
      <c r="AR358" s="123"/>
      <c r="AS358" s="123"/>
      <c r="AT358" s="123"/>
      <c r="AU358" s="123"/>
      <c r="AV358" s="123"/>
      <c r="AW358" s="123"/>
      <c r="AX358" s="123"/>
      <c r="AY358" s="123"/>
      <c r="AZ358" s="123"/>
      <c r="BA358" s="123"/>
      <c r="BB358" s="123"/>
      <c r="BC358" s="12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138"/>
      <c r="CQ358" s="139"/>
      <c r="CR358" s="139"/>
      <c r="CS358" s="139"/>
      <c r="CT358" s="139"/>
      <c r="CU358" s="139"/>
      <c r="CV358" s="139"/>
      <c r="CW358" s="139"/>
      <c r="CX358" s="139"/>
      <c r="CY358" s="139"/>
      <c r="CZ358" s="139"/>
      <c r="DA358" s="139"/>
      <c r="DB358" s="139"/>
      <c r="DC358" s="139"/>
      <c r="DD358" s="139"/>
      <c r="DE358" s="140"/>
    </row>
    <row r="359" spans="2:109" ht="16.5" customHeight="1">
      <c r="B359" s="32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12"/>
      <c r="AD359" s="13"/>
      <c r="AE359" s="13"/>
      <c r="AF359" s="13"/>
      <c r="AG359" s="13"/>
      <c r="AH359" s="12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8"/>
    </row>
    <row r="360" spans="2:109" ht="16.5" customHeight="1" thickBot="1">
      <c r="B360" s="32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12"/>
      <c r="AD360" s="13"/>
      <c r="AE360" s="13"/>
      <c r="AF360" s="13"/>
      <c r="AG360" s="13"/>
      <c r="AH360" s="12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8"/>
    </row>
    <row r="361" spans="2:109" ht="23.25" customHeight="1">
      <c r="B361" s="208" t="s">
        <v>93</v>
      </c>
      <c r="C361" s="209"/>
      <c r="D361" s="209"/>
      <c r="E361" s="209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09"/>
      <c r="U361" s="209"/>
      <c r="V361" s="209"/>
      <c r="W361" s="209"/>
      <c r="X361" s="209"/>
      <c r="Y361" s="209"/>
      <c r="Z361" s="209"/>
      <c r="AA361" s="209"/>
      <c r="AB361" s="210"/>
      <c r="AC361" s="211" t="s">
        <v>69</v>
      </c>
      <c r="AD361" s="212"/>
      <c r="AE361" s="212"/>
      <c r="AF361" s="212"/>
      <c r="AG361" s="212"/>
      <c r="AH361" s="213"/>
      <c r="AI361" s="205" t="s">
        <v>60</v>
      </c>
      <c r="AJ361" s="206"/>
      <c r="AK361" s="206"/>
      <c r="AL361" s="206"/>
      <c r="AM361" s="206"/>
      <c r="AN361" s="206"/>
      <c r="AO361" s="206"/>
      <c r="AP361" s="206"/>
      <c r="AQ361" s="206"/>
      <c r="AR361" s="206"/>
      <c r="AS361" s="206"/>
      <c r="AT361" s="206"/>
      <c r="AU361" s="206"/>
      <c r="AV361" s="206"/>
      <c r="AW361" s="206"/>
      <c r="AX361" s="206"/>
      <c r="AY361" s="206"/>
      <c r="AZ361" s="206"/>
      <c r="BA361" s="206"/>
      <c r="BB361" s="206"/>
      <c r="BC361" s="207"/>
      <c r="BD361" s="161"/>
      <c r="BE361" s="161"/>
      <c r="BF361" s="161"/>
      <c r="BG361" s="161"/>
      <c r="BH361" s="161"/>
      <c r="BI361" s="161"/>
      <c r="BJ361" s="161"/>
      <c r="BK361" s="161"/>
      <c r="BL361" s="161"/>
      <c r="BM361" s="161"/>
      <c r="BN361" s="161"/>
      <c r="BO361" s="161"/>
      <c r="BP361" s="161"/>
      <c r="BQ361" s="161"/>
      <c r="BR361" s="161"/>
      <c r="BS361" s="161"/>
      <c r="BT361" s="161"/>
      <c r="BU361" s="161"/>
      <c r="BV361" s="161"/>
      <c r="BW361" s="161"/>
      <c r="BX361" s="161"/>
      <c r="BY361" s="162"/>
      <c r="BZ361" s="161">
        <v>30893.23</v>
      </c>
      <c r="CA361" s="161"/>
      <c r="CB361" s="161"/>
      <c r="CC361" s="161"/>
      <c r="CD361" s="161"/>
      <c r="CE361" s="161"/>
      <c r="CF361" s="161"/>
      <c r="CG361" s="161"/>
      <c r="CH361" s="161"/>
      <c r="CI361" s="161"/>
      <c r="CJ361" s="161"/>
      <c r="CK361" s="161"/>
      <c r="CL361" s="161"/>
      <c r="CM361" s="161"/>
      <c r="CN361" s="161"/>
      <c r="CO361" s="162"/>
      <c r="CP361" s="161"/>
      <c r="CQ361" s="163"/>
      <c r="CR361" s="163"/>
      <c r="CS361" s="163"/>
      <c r="CT361" s="163"/>
      <c r="CU361" s="163"/>
      <c r="CV361" s="163"/>
      <c r="CW361" s="163"/>
      <c r="CX361" s="163"/>
      <c r="CY361" s="163"/>
      <c r="CZ361" s="163"/>
      <c r="DA361" s="163"/>
      <c r="DB361" s="163"/>
      <c r="DC361" s="163"/>
      <c r="DD361" s="163"/>
      <c r="DE361" s="163"/>
    </row>
    <row r="362" spans="2:109" ht="1.5" customHeight="1" thickBot="1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6"/>
      <c r="AC362" s="8"/>
      <c r="AD362" s="9"/>
      <c r="AE362" s="9"/>
      <c r="AF362" s="9"/>
      <c r="AG362" s="9"/>
      <c r="AH362" s="9"/>
      <c r="AI362" s="39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39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39"/>
      <c r="CA362" s="40"/>
      <c r="CB362" s="40"/>
      <c r="CC362" s="40"/>
      <c r="CD362" s="40"/>
      <c r="CE362" s="40"/>
      <c r="CF362" s="40"/>
      <c r="CG362" s="40"/>
      <c r="CH362" s="40"/>
      <c r="CI362" s="40"/>
      <c r="CJ362" s="40"/>
      <c r="CK362" s="40"/>
      <c r="CL362" s="40"/>
      <c r="CM362" s="40"/>
      <c r="CN362" s="40"/>
      <c r="CO362" s="40"/>
      <c r="CP362" s="39"/>
      <c r="CQ362" s="40"/>
      <c r="CR362" s="40"/>
      <c r="CS362" s="40"/>
      <c r="CT362" s="40"/>
      <c r="CU362" s="40"/>
      <c r="CV362" s="40"/>
      <c r="CW362" s="40"/>
      <c r="CX362" s="40"/>
      <c r="CY362" s="40"/>
      <c r="CZ362" s="40"/>
      <c r="DA362" s="40"/>
      <c r="DB362" s="40"/>
      <c r="DC362" s="40"/>
      <c r="DD362" s="40"/>
      <c r="DE362" s="41"/>
    </row>
    <row r="363" spans="35:109" ht="12"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</row>
    <row r="364" spans="79:93" ht="12"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</row>
  </sheetData>
  <sheetProtection/>
  <mergeCells count="2136">
    <mergeCell ref="B14:AB14"/>
    <mergeCell ref="AC14:AH14"/>
    <mergeCell ref="AI14:BC14"/>
    <mergeCell ref="BD14:BY14"/>
    <mergeCell ref="BZ14:CO14"/>
    <mergeCell ref="CP14:DE14"/>
    <mergeCell ref="CP352:DE352"/>
    <mergeCell ref="AC343:AH343"/>
    <mergeCell ref="AI343:BC343"/>
    <mergeCell ref="BD343:BY343"/>
    <mergeCell ref="BZ343:CO343"/>
    <mergeCell ref="CP343:DE343"/>
    <mergeCell ref="AC344:AH344"/>
    <mergeCell ref="AI349:BC349"/>
    <mergeCell ref="AC350:AH350"/>
    <mergeCell ref="AI350:BC350"/>
    <mergeCell ref="AC352:AH352"/>
    <mergeCell ref="AI352:BC352"/>
    <mergeCell ref="BD352:BY352"/>
    <mergeCell ref="BZ352:CO352"/>
    <mergeCell ref="B319:AB319"/>
    <mergeCell ref="AC319:AH319"/>
    <mergeCell ref="AI319:BC319"/>
    <mergeCell ref="BD319:BY319"/>
    <mergeCell ref="BZ319:CO319"/>
    <mergeCell ref="CP319:DE319"/>
    <mergeCell ref="AI287:BC287"/>
    <mergeCell ref="BD287:BY287"/>
    <mergeCell ref="BZ287:CO287"/>
    <mergeCell ref="CP287:DE287"/>
    <mergeCell ref="B310:AB310"/>
    <mergeCell ref="AC310:AH310"/>
    <mergeCell ref="AI310:BC310"/>
    <mergeCell ref="BD310:BY310"/>
    <mergeCell ref="BZ310:CO310"/>
    <mergeCell ref="CP310:DE310"/>
    <mergeCell ref="B262:AB262"/>
    <mergeCell ref="AC262:AH262"/>
    <mergeCell ref="AI262:BC262"/>
    <mergeCell ref="BD262:BY262"/>
    <mergeCell ref="BZ262:CO262"/>
    <mergeCell ref="CP262:DE262"/>
    <mergeCell ref="AI282:BC282"/>
    <mergeCell ref="BD282:BY282"/>
    <mergeCell ref="BZ282:CO282"/>
    <mergeCell ref="B245:AB245"/>
    <mergeCell ref="AC245:AH245"/>
    <mergeCell ref="AI245:BC245"/>
    <mergeCell ref="BD245:BY245"/>
    <mergeCell ref="BZ245:CO245"/>
    <mergeCell ref="CP245:DE245"/>
    <mergeCell ref="AC164:AH164"/>
    <mergeCell ref="AI164:BC164"/>
    <mergeCell ref="BD164:BY164"/>
    <mergeCell ref="BZ164:CO164"/>
    <mergeCell ref="CP164:DE164"/>
    <mergeCell ref="B200:AB200"/>
    <mergeCell ref="AC200:AH200"/>
    <mergeCell ref="AI200:BC200"/>
    <mergeCell ref="BD200:BY200"/>
    <mergeCell ref="BZ200:CO200"/>
    <mergeCell ref="BD82:BY82"/>
    <mergeCell ref="BZ82:CO82"/>
    <mergeCell ref="CP82:DE82"/>
    <mergeCell ref="B110:AB110"/>
    <mergeCell ref="AC110:AH110"/>
    <mergeCell ref="AI110:BC110"/>
    <mergeCell ref="BD110:BY110"/>
    <mergeCell ref="BZ110:CO110"/>
    <mergeCell ref="CP110:DE110"/>
    <mergeCell ref="AI107:BC107"/>
    <mergeCell ref="CP34:DE34"/>
    <mergeCell ref="B90:AB90"/>
    <mergeCell ref="AC90:AH90"/>
    <mergeCell ref="AI90:BC90"/>
    <mergeCell ref="BD90:BY90"/>
    <mergeCell ref="BZ90:CO90"/>
    <mergeCell ref="CP90:DE90"/>
    <mergeCell ref="B82:AB82"/>
    <mergeCell ref="AC82:AH82"/>
    <mergeCell ref="AI82:BC82"/>
    <mergeCell ref="AC32:AH32"/>
    <mergeCell ref="AI32:BC32"/>
    <mergeCell ref="BD32:BY32"/>
    <mergeCell ref="BZ32:CO32"/>
    <mergeCell ref="CP32:DE32"/>
    <mergeCell ref="B34:AB34"/>
    <mergeCell ref="AC34:AH34"/>
    <mergeCell ref="AI34:BC34"/>
    <mergeCell ref="BD34:BY34"/>
    <mergeCell ref="BZ34:CO34"/>
    <mergeCell ref="CP10:DE10"/>
    <mergeCell ref="B12:AB12"/>
    <mergeCell ref="AC12:AH12"/>
    <mergeCell ref="AI12:BC12"/>
    <mergeCell ref="BD12:BY12"/>
    <mergeCell ref="BZ12:CO12"/>
    <mergeCell ref="CP12:DE12"/>
    <mergeCell ref="CP332:DE332"/>
    <mergeCell ref="AI331:BC331"/>
    <mergeCell ref="BD331:BY331"/>
    <mergeCell ref="BZ331:CO331"/>
    <mergeCell ref="CP331:DE331"/>
    <mergeCell ref="B10:AB10"/>
    <mergeCell ref="AC10:AH10"/>
    <mergeCell ref="AI10:BC10"/>
    <mergeCell ref="BD10:BY10"/>
    <mergeCell ref="BZ10:CO10"/>
    <mergeCell ref="CP334:DE334"/>
    <mergeCell ref="AI333:BC333"/>
    <mergeCell ref="BD333:BY333"/>
    <mergeCell ref="BZ333:CO333"/>
    <mergeCell ref="CP333:DE333"/>
    <mergeCell ref="B332:AB332"/>
    <mergeCell ref="AC332:AH332"/>
    <mergeCell ref="AI332:BC332"/>
    <mergeCell ref="BD332:BY332"/>
    <mergeCell ref="BZ332:CO332"/>
    <mergeCell ref="BZ284:CO284"/>
    <mergeCell ref="B334:AB334"/>
    <mergeCell ref="AC334:AH334"/>
    <mergeCell ref="AI334:BC334"/>
    <mergeCell ref="BD334:BY334"/>
    <mergeCell ref="BZ334:CO334"/>
    <mergeCell ref="CP283:DE283"/>
    <mergeCell ref="CP282:DE282"/>
    <mergeCell ref="B335:AB335"/>
    <mergeCell ref="AC335:AH335"/>
    <mergeCell ref="AI335:BC335"/>
    <mergeCell ref="BD335:BY335"/>
    <mergeCell ref="BZ335:CO335"/>
    <mergeCell ref="CP335:DE335"/>
    <mergeCell ref="AI284:BC284"/>
    <mergeCell ref="BD284:BY284"/>
    <mergeCell ref="AC196:AH196"/>
    <mergeCell ref="AC199:AH199"/>
    <mergeCell ref="AC272:AH272"/>
    <mergeCell ref="AI273:BC273"/>
    <mergeCell ref="AI254:BC254"/>
    <mergeCell ref="AC270:AH270"/>
    <mergeCell ref="AI272:BC272"/>
    <mergeCell ref="AI261:BC261"/>
    <mergeCell ref="AI251:BC251"/>
    <mergeCell ref="AI238:BC238"/>
    <mergeCell ref="AI226:BC226"/>
    <mergeCell ref="AI227:BC227"/>
    <mergeCell ref="AI275:BC275"/>
    <mergeCell ref="AC255:AH255"/>
    <mergeCell ref="AI242:BC242"/>
    <mergeCell ref="AI243:BC243"/>
    <mergeCell ref="AC207:AH207"/>
    <mergeCell ref="AC208:AH208"/>
    <mergeCell ref="AC209:AH209"/>
    <mergeCell ref="AI208:BC208"/>
    <mergeCell ref="AC227:AH227"/>
    <mergeCell ref="AC203:AH203"/>
    <mergeCell ref="AC197:AH197"/>
    <mergeCell ref="AC198:AH198"/>
    <mergeCell ref="AC202:AH202"/>
    <mergeCell ref="AC206:AH206"/>
    <mergeCell ref="AI180:BC181"/>
    <mergeCell ref="AI189:BC189"/>
    <mergeCell ref="BD185:BY185"/>
    <mergeCell ref="BD183:BY183"/>
    <mergeCell ref="BD195:BY195"/>
    <mergeCell ref="AI183:BC183"/>
    <mergeCell ref="AI190:BC190"/>
    <mergeCell ref="AI191:BC191"/>
    <mergeCell ref="AI182:BC182"/>
    <mergeCell ref="BD192:BY192"/>
    <mergeCell ref="AI212:BC212"/>
    <mergeCell ref="AI209:BC209"/>
    <mergeCell ref="AI248:BC248"/>
    <mergeCell ref="BD215:BY215"/>
    <mergeCell ref="BD212:BY212"/>
    <mergeCell ref="BD211:BY211"/>
    <mergeCell ref="CP277:DE277"/>
    <mergeCell ref="CP275:DE275"/>
    <mergeCell ref="CP276:DE276"/>
    <mergeCell ref="CP284:DE284"/>
    <mergeCell ref="BD251:BY251"/>
    <mergeCell ref="BZ251:CO251"/>
    <mergeCell ref="BD275:BY275"/>
    <mergeCell ref="BZ275:CO275"/>
    <mergeCell ref="BD283:BY283"/>
    <mergeCell ref="BZ283:CO283"/>
    <mergeCell ref="AI276:BC276"/>
    <mergeCell ref="AI271:BC271"/>
    <mergeCell ref="BD337:BY337"/>
    <mergeCell ref="BD336:BY336"/>
    <mergeCell ref="BD330:BY330"/>
    <mergeCell ref="BD272:BY272"/>
    <mergeCell ref="AI283:BC283"/>
    <mergeCell ref="AI249:BC249"/>
    <mergeCell ref="BD265:BY265"/>
    <mergeCell ref="BD274:BY274"/>
    <mergeCell ref="BD271:BY271"/>
    <mergeCell ref="AI253:BC253"/>
    <mergeCell ref="BD270:BY270"/>
    <mergeCell ref="AI274:BC274"/>
    <mergeCell ref="BD266:BY266"/>
    <mergeCell ref="AI266:BC266"/>
    <mergeCell ref="AI256:BC256"/>
    <mergeCell ref="AI354:BC354"/>
    <mergeCell ref="BD344:BY344"/>
    <mergeCell ref="BD342:BY342"/>
    <mergeCell ref="AI342:BC342"/>
    <mergeCell ref="BD349:BY349"/>
    <mergeCell ref="AI351:BC351"/>
    <mergeCell ref="AI353:BC353"/>
    <mergeCell ref="BD341:BY341"/>
    <mergeCell ref="AI344:BC344"/>
    <mergeCell ref="BD329:BY329"/>
    <mergeCell ref="BD326:BY326"/>
    <mergeCell ref="AI338:BC338"/>
    <mergeCell ref="AI339:BC339"/>
    <mergeCell ref="AI330:BC330"/>
    <mergeCell ref="AI337:BC337"/>
    <mergeCell ref="AI327:BC327"/>
    <mergeCell ref="AI328:BC328"/>
    <mergeCell ref="AI336:BC336"/>
    <mergeCell ref="AI348:BC348"/>
    <mergeCell ref="AI347:BC347"/>
    <mergeCell ref="AI346:BC346"/>
    <mergeCell ref="B343:AB343"/>
    <mergeCell ref="AC347:AH347"/>
    <mergeCell ref="AC336:AH336"/>
    <mergeCell ref="AC337:AH337"/>
    <mergeCell ref="AC342:AH342"/>
    <mergeCell ref="B346:AB346"/>
    <mergeCell ref="B312:AB312"/>
    <mergeCell ref="B314:AB314"/>
    <mergeCell ref="B348:AB348"/>
    <mergeCell ref="B347:AB347"/>
    <mergeCell ref="B345:AB345"/>
    <mergeCell ref="AC346:AH346"/>
    <mergeCell ref="B333:AB333"/>
    <mergeCell ref="AC333:AH333"/>
    <mergeCell ref="B331:AB331"/>
    <mergeCell ref="AC331:AH331"/>
    <mergeCell ref="B327:AB327"/>
    <mergeCell ref="AC340:AH340"/>
    <mergeCell ref="AC314:AH314"/>
    <mergeCell ref="AC313:AH313"/>
    <mergeCell ref="BD318:BY318"/>
    <mergeCell ref="BD317:BY317"/>
    <mergeCell ref="AI318:BC318"/>
    <mergeCell ref="AI317:BC317"/>
    <mergeCell ref="B330:AB330"/>
    <mergeCell ref="B337:AB337"/>
    <mergeCell ref="AC326:AH326"/>
    <mergeCell ref="AC330:AH330"/>
    <mergeCell ref="B336:AB336"/>
    <mergeCell ref="AI301:BC301"/>
    <mergeCell ref="AI297:BC297"/>
    <mergeCell ref="AC324:AH324"/>
    <mergeCell ref="B329:AB329"/>
    <mergeCell ref="AC329:AH329"/>
    <mergeCell ref="AC327:AH327"/>
    <mergeCell ref="AC328:AH328"/>
    <mergeCell ref="B308:AB308"/>
    <mergeCell ref="AC309:AH309"/>
    <mergeCell ref="B311:AB311"/>
    <mergeCell ref="BZ224:CO224"/>
    <mergeCell ref="BZ247:CO247"/>
    <mergeCell ref="AI298:BC298"/>
    <mergeCell ref="AI299:BC299"/>
    <mergeCell ref="BD241:BY241"/>
    <mergeCell ref="BD238:BY238"/>
    <mergeCell ref="BZ230:CO230"/>
    <mergeCell ref="AC311:AH311"/>
    <mergeCell ref="BZ257:CO257"/>
    <mergeCell ref="BD300:BY300"/>
    <mergeCell ref="AI305:BC305"/>
    <mergeCell ref="AI303:BC303"/>
    <mergeCell ref="BZ261:CO261"/>
    <mergeCell ref="AI304:BC304"/>
    <mergeCell ref="AI309:BC309"/>
    <mergeCell ref="BZ258:CO258"/>
    <mergeCell ref="BD276:BY276"/>
    <mergeCell ref="BD162:BY162"/>
    <mergeCell ref="BD165:BY165"/>
    <mergeCell ref="BZ160:CO160"/>
    <mergeCell ref="BZ205:CO205"/>
    <mergeCell ref="BZ199:CO199"/>
    <mergeCell ref="BZ195:CO195"/>
    <mergeCell ref="BZ177:CO177"/>
    <mergeCell ref="BZ174:CO174"/>
    <mergeCell ref="BZ178:CO178"/>
    <mergeCell ref="BZ187:CO187"/>
    <mergeCell ref="BZ161:CO161"/>
    <mergeCell ref="BZ168:CO168"/>
    <mergeCell ref="BZ163:CO163"/>
    <mergeCell ref="BZ167:CO167"/>
    <mergeCell ref="BZ165:CO165"/>
    <mergeCell ref="BZ162:CO162"/>
    <mergeCell ref="BD279:BY279"/>
    <mergeCell ref="BD316:BY316"/>
    <mergeCell ref="BZ304:CO304"/>
    <mergeCell ref="BZ325:CO325"/>
    <mergeCell ref="BD304:BY304"/>
    <mergeCell ref="BD163:BY163"/>
    <mergeCell ref="BD166:BY166"/>
    <mergeCell ref="BZ183:CO183"/>
    <mergeCell ref="BZ172:CO172"/>
    <mergeCell ref="BZ211:CO211"/>
    <mergeCell ref="AI323:BC323"/>
    <mergeCell ref="AI312:BC312"/>
    <mergeCell ref="BD314:BY314"/>
    <mergeCell ref="AI316:BC316"/>
    <mergeCell ref="AI322:BC322"/>
    <mergeCell ref="AI314:BC314"/>
    <mergeCell ref="BD315:BY315"/>
    <mergeCell ref="BD312:BY312"/>
    <mergeCell ref="AI313:BC313"/>
    <mergeCell ref="AI296:BC296"/>
    <mergeCell ref="AI288:BC288"/>
    <mergeCell ref="AI281:BC281"/>
    <mergeCell ref="BD267:BY267"/>
    <mergeCell ref="BZ240:CO240"/>
    <mergeCell ref="BZ259:CO259"/>
    <mergeCell ref="BZ255:CO255"/>
    <mergeCell ref="BZ249:CO249"/>
    <mergeCell ref="BZ263:CO263"/>
    <mergeCell ref="BZ256:CO256"/>
    <mergeCell ref="BZ218:CO218"/>
    <mergeCell ref="BZ244:CO244"/>
    <mergeCell ref="BD175:BY175"/>
    <mergeCell ref="BZ175:CO175"/>
    <mergeCell ref="BZ226:CO226"/>
    <mergeCell ref="BD263:BY263"/>
    <mergeCell ref="BZ179:CO179"/>
    <mergeCell ref="BZ185:CO185"/>
    <mergeCell ref="BZ180:CO181"/>
    <mergeCell ref="BZ196:CO196"/>
    <mergeCell ref="BD216:BY216"/>
    <mergeCell ref="BD209:BY209"/>
    <mergeCell ref="BD208:BY208"/>
    <mergeCell ref="BD202:BY202"/>
    <mergeCell ref="BD205:BY205"/>
    <mergeCell ref="BD201:BY201"/>
    <mergeCell ref="BD197:BY197"/>
    <mergeCell ref="BZ201:CO201"/>
    <mergeCell ref="BZ215:CO215"/>
    <mergeCell ref="BZ194:CO194"/>
    <mergeCell ref="BD179:BY179"/>
    <mergeCell ref="BD182:BY182"/>
    <mergeCell ref="BD196:BY196"/>
    <mergeCell ref="BZ204:CO204"/>
    <mergeCell ref="BZ189:CO189"/>
    <mergeCell ref="BD189:BY189"/>
    <mergeCell ref="CP170:DE170"/>
    <mergeCell ref="CP182:DE182"/>
    <mergeCell ref="CP199:DE199"/>
    <mergeCell ref="CP203:DE203"/>
    <mergeCell ref="BZ190:CO190"/>
    <mergeCell ref="BZ197:CO197"/>
    <mergeCell ref="BZ176:CO176"/>
    <mergeCell ref="BZ173:CO173"/>
    <mergeCell ref="CP200:DE200"/>
    <mergeCell ref="CP179:DE179"/>
    <mergeCell ref="AC170:AH170"/>
    <mergeCell ref="AI170:BC170"/>
    <mergeCell ref="BZ170:CO170"/>
    <mergeCell ref="B170:AB170"/>
    <mergeCell ref="BZ169:CO169"/>
    <mergeCell ref="AC169:AH169"/>
    <mergeCell ref="BD358:BY358"/>
    <mergeCell ref="B358:AB358"/>
    <mergeCell ref="AC358:AH358"/>
    <mergeCell ref="CP350:DE350"/>
    <mergeCell ref="B355:AB355"/>
    <mergeCell ref="BZ350:CO350"/>
    <mergeCell ref="B351:AB351"/>
    <mergeCell ref="B354:AB354"/>
    <mergeCell ref="CP358:DE358"/>
    <mergeCell ref="BZ357:CO357"/>
    <mergeCell ref="CP357:DE357"/>
    <mergeCell ref="BZ358:CO358"/>
    <mergeCell ref="AC356:AH356"/>
    <mergeCell ref="AC357:AH357"/>
    <mergeCell ref="BZ351:CO351"/>
    <mergeCell ref="CP351:DE351"/>
    <mergeCell ref="BZ353:CO353"/>
    <mergeCell ref="BZ356:CO356"/>
    <mergeCell ref="BZ355:CO355"/>
    <mergeCell ref="CP356:DE356"/>
    <mergeCell ref="BZ354:CO354"/>
    <mergeCell ref="CP353:DE353"/>
    <mergeCell ref="CP355:DE355"/>
    <mergeCell ref="CP354:DE354"/>
    <mergeCell ref="B338:AB338"/>
    <mergeCell ref="B353:AB353"/>
    <mergeCell ref="AC353:AH353"/>
    <mergeCell ref="B339:AB339"/>
    <mergeCell ref="B340:AB340"/>
    <mergeCell ref="AC355:AH355"/>
    <mergeCell ref="B341:AB341"/>
    <mergeCell ref="B344:AB344"/>
    <mergeCell ref="B342:AB342"/>
    <mergeCell ref="B357:AB357"/>
    <mergeCell ref="AC345:AH345"/>
    <mergeCell ref="AC351:AH351"/>
    <mergeCell ref="B350:AB350"/>
    <mergeCell ref="B356:AB356"/>
    <mergeCell ref="AC348:AH348"/>
    <mergeCell ref="B352:AB352"/>
    <mergeCell ref="AC87:AH87"/>
    <mergeCell ref="AC109:AH109"/>
    <mergeCell ref="AI92:BC92"/>
    <mergeCell ref="AI115:BC115"/>
    <mergeCell ref="AC124:AH124"/>
    <mergeCell ref="AI109:BC109"/>
    <mergeCell ref="AC116:AH116"/>
    <mergeCell ref="AC121:AH121"/>
    <mergeCell ref="AC119:AH119"/>
    <mergeCell ref="AI88:BC88"/>
    <mergeCell ref="AI178:BC178"/>
    <mergeCell ref="AI135:BC135"/>
    <mergeCell ref="AI152:BC152"/>
    <mergeCell ref="AI144:BC144"/>
    <mergeCell ref="AI156:BC156"/>
    <mergeCell ref="AI257:BC257"/>
    <mergeCell ref="AI179:BC179"/>
    <mergeCell ref="AI187:BC187"/>
    <mergeCell ref="AI140:BC140"/>
    <mergeCell ref="AI196:BC196"/>
    <mergeCell ref="AI329:BC329"/>
    <mergeCell ref="AI188:BC188"/>
    <mergeCell ref="AI241:BC241"/>
    <mergeCell ref="AI279:BC279"/>
    <mergeCell ref="AI210:BC210"/>
    <mergeCell ref="BZ127:CO127"/>
    <mergeCell ref="BZ145:CO145"/>
    <mergeCell ref="BZ136:CO136"/>
    <mergeCell ref="BD142:BY142"/>
    <mergeCell ref="BD146:BY146"/>
    <mergeCell ref="BZ126:CO126"/>
    <mergeCell ref="CP127:DE127"/>
    <mergeCell ref="BZ125:CO125"/>
    <mergeCell ref="CP103:DE103"/>
    <mergeCell ref="BZ116:CO116"/>
    <mergeCell ref="BZ117:CO117"/>
    <mergeCell ref="BZ115:CO115"/>
    <mergeCell ref="BZ123:CO123"/>
    <mergeCell ref="BZ112:CO112"/>
    <mergeCell ref="CP112:DE112"/>
    <mergeCell ref="AI97:BC97"/>
    <mergeCell ref="AI96:BC96"/>
    <mergeCell ref="AI84:BC84"/>
    <mergeCell ref="AI91:BC91"/>
    <mergeCell ref="AI121:BC121"/>
    <mergeCell ref="AI95:BC95"/>
    <mergeCell ref="AI89:BC89"/>
    <mergeCell ref="AI118:BC118"/>
    <mergeCell ref="AI111:BC111"/>
    <mergeCell ref="AI106:BC106"/>
    <mergeCell ref="AI74:BC74"/>
    <mergeCell ref="AC38:AH38"/>
    <mergeCell ref="AC84:AH84"/>
    <mergeCell ref="AC74:AH74"/>
    <mergeCell ref="AC83:AH83"/>
    <mergeCell ref="AI75:BC75"/>
    <mergeCell ref="AI76:BC76"/>
    <mergeCell ref="AC57:AH57"/>
    <mergeCell ref="AC58:AH58"/>
    <mergeCell ref="AC59:AH59"/>
    <mergeCell ref="AI23:BC23"/>
    <mergeCell ref="AI105:BC105"/>
    <mergeCell ref="AI87:BC87"/>
    <mergeCell ref="AI86:BC86"/>
    <mergeCell ref="AI104:BC104"/>
    <mergeCell ref="AI98:BC98"/>
    <mergeCell ref="AI72:BC72"/>
    <mergeCell ref="AI39:BC39"/>
    <mergeCell ref="AI56:BC56"/>
    <mergeCell ref="AI94:BC94"/>
    <mergeCell ref="CP94:DE94"/>
    <mergeCell ref="BZ87:CO87"/>
    <mergeCell ref="BZ89:CO89"/>
    <mergeCell ref="BZ91:CO91"/>
    <mergeCell ref="CP92:DE92"/>
    <mergeCell ref="CP87:DE87"/>
    <mergeCell ref="CP91:DE91"/>
    <mergeCell ref="CP93:DE93"/>
    <mergeCell ref="BZ75:CO75"/>
    <mergeCell ref="BZ134:CO134"/>
    <mergeCell ref="BZ76:CO76"/>
    <mergeCell ref="AI83:BC83"/>
    <mergeCell ref="BZ88:CO88"/>
    <mergeCell ref="BZ81:CO81"/>
    <mergeCell ref="BZ83:CO83"/>
    <mergeCell ref="BD86:BY86"/>
    <mergeCell ref="BD84:BY84"/>
    <mergeCell ref="BD83:BY83"/>
    <mergeCell ref="BD155:BY155"/>
    <mergeCell ref="BD150:BY150"/>
    <mergeCell ref="BD156:BY156"/>
    <mergeCell ref="BD144:BY144"/>
    <mergeCell ref="BD149:BY149"/>
    <mergeCell ref="BD148:BY148"/>
    <mergeCell ref="BD145:BY145"/>
    <mergeCell ref="BD154:BY154"/>
    <mergeCell ref="BD152:BY152"/>
    <mergeCell ref="BD151:BY151"/>
    <mergeCell ref="BZ137:CO137"/>
    <mergeCell ref="BZ135:CO135"/>
    <mergeCell ref="CP165:DE165"/>
    <mergeCell ref="CP155:DE155"/>
    <mergeCell ref="BZ155:CO155"/>
    <mergeCell ref="CP139:DE139"/>
    <mergeCell ref="BZ138:CO138"/>
    <mergeCell ref="CP163:DE163"/>
    <mergeCell ref="BZ152:CO152"/>
    <mergeCell ref="CP160:DE160"/>
    <mergeCell ref="CP157:DE157"/>
    <mergeCell ref="CP161:DE161"/>
    <mergeCell ref="CP149:DE149"/>
    <mergeCell ref="CP150:DE150"/>
    <mergeCell ref="CP159:DE159"/>
    <mergeCell ref="CP156:DE156"/>
    <mergeCell ref="CP154:DE154"/>
    <mergeCell ref="CP158:DE158"/>
    <mergeCell ref="CP153:DE153"/>
    <mergeCell ref="CP152:DE152"/>
    <mergeCell ref="CP148:DE148"/>
    <mergeCell ref="BZ148:CO148"/>
    <mergeCell ref="BZ151:CO151"/>
    <mergeCell ref="CP147:DE147"/>
    <mergeCell ref="BZ159:CO159"/>
    <mergeCell ref="BD140:BY140"/>
    <mergeCell ref="BD158:BY158"/>
    <mergeCell ref="BD147:BY147"/>
    <mergeCell ref="BZ158:CO158"/>
    <mergeCell ref="BZ153:CO153"/>
    <mergeCell ref="BD157:BY157"/>
    <mergeCell ref="AI150:BC150"/>
    <mergeCell ref="AI149:BC149"/>
    <mergeCell ref="AI146:BC146"/>
    <mergeCell ref="BZ133:CO133"/>
    <mergeCell ref="BD167:BY167"/>
    <mergeCell ref="BZ147:CO147"/>
    <mergeCell ref="BZ149:CO149"/>
    <mergeCell ref="BZ154:CO154"/>
    <mergeCell ref="BZ156:CO156"/>
    <mergeCell ref="BZ157:CO157"/>
    <mergeCell ref="AI147:BC147"/>
    <mergeCell ref="AI148:BC148"/>
    <mergeCell ref="AI136:BC136"/>
    <mergeCell ref="AI141:BC141"/>
    <mergeCell ref="AI145:BC145"/>
    <mergeCell ref="AI138:BC138"/>
    <mergeCell ref="AI137:BC137"/>
    <mergeCell ref="AI139:BC139"/>
    <mergeCell ref="AI142:BC142"/>
    <mergeCell ref="AC98:AH98"/>
    <mergeCell ref="AC107:AH107"/>
    <mergeCell ref="AC105:AH105"/>
    <mergeCell ref="AC133:AH133"/>
    <mergeCell ref="AC127:AH127"/>
    <mergeCell ref="AI127:BC127"/>
    <mergeCell ref="AI101:BC101"/>
    <mergeCell ref="AI108:BC108"/>
    <mergeCell ref="AI116:BC116"/>
    <mergeCell ref="AI126:BC126"/>
    <mergeCell ref="AC117:AH117"/>
    <mergeCell ref="AC118:AH118"/>
    <mergeCell ref="AI119:BC119"/>
    <mergeCell ref="AI123:BC123"/>
    <mergeCell ref="AI117:BC117"/>
    <mergeCell ref="AI124:BC124"/>
    <mergeCell ref="AC123:AH123"/>
    <mergeCell ref="AC122:AH122"/>
    <mergeCell ref="AI122:BC122"/>
    <mergeCell ref="AC44:AH44"/>
    <mergeCell ref="AI68:BC68"/>
    <mergeCell ref="AC108:AH108"/>
    <mergeCell ref="AI114:BC114"/>
    <mergeCell ref="AI102:BC102"/>
    <mergeCell ref="AC103:AH103"/>
    <mergeCell ref="AI103:BC103"/>
    <mergeCell ref="AC102:AH102"/>
    <mergeCell ref="AI112:BC112"/>
    <mergeCell ref="AC97:AH97"/>
    <mergeCell ref="AI58:BC58"/>
    <mergeCell ref="AC56:AH56"/>
    <mergeCell ref="AC39:AH39"/>
    <mergeCell ref="AI52:BC52"/>
    <mergeCell ref="AC70:AH70"/>
    <mergeCell ref="AI70:BC70"/>
    <mergeCell ref="AC54:AH54"/>
    <mergeCell ref="AC51:AH51"/>
    <mergeCell ref="AC53:AH53"/>
    <mergeCell ref="AC55:AH55"/>
    <mergeCell ref="AI42:BC42"/>
    <mergeCell ref="AC52:AH52"/>
    <mergeCell ref="AI60:BC60"/>
    <mergeCell ref="AC40:AH40"/>
    <mergeCell ref="AI63:BC63"/>
    <mergeCell ref="AI62:BC62"/>
    <mergeCell ref="AI44:BC44"/>
    <mergeCell ref="AI61:BC61"/>
    <mergeCell ref="AI59:BC59"/>
    <mergeCell ref="AI57:BC57"/>
    <mergeCell ref="BD41:BY41"/>
    <mergeCell ref="BD39:BY39"/>
    <mergeCell ref="AI54:BC54"/>
    <mergeCell ref="AC36:AH36"/>
    <mergeCell ref="AC37:AH37"/>
    <mergeCell ref="AI53:BC53"/>
    <mergeCell ref="AC45:AH45"/>
    <mergeCell ref="AI51:BC51"/>
    <mergeCell ref="AC41:AH41"/>
    <mergeCell ref="AC42:AH42"/>
    <mergeCell ref="BD42:BY42"/>
    <mergeCell ref="BD52:BY52"/>
    <mergeCell ref="BD44:BY44"/>
    <mergeCell ref="BZ55:CO55"/>
    <mergeCell ref="BD43:BY43"/>
    <mergeCell ref="BZ44:CO44"/>
    <mergeCell ref="BD54:BY54"/>
    <mergeCell ref="BD56:BY56"/>
    <mergeCell ref="BD55:BY55"/>
    <mergeCell ref="CP43:DE43"/>
    <mergeCell ref="BD51:BY51"/>
    <mergeCell ref="BZ45:CO45"/>
    <mergeCell ref="CP44:DE44"/>
    <mergeCell ref="CP51:DE51"/>
    <mergeCell ref="BZ51:CO51"/>
    <mergeCell ref="BD53:BY53"/>
    <mergeCell ref="BZ39:CO39"/>
    <mergeCell ref="BZ52:CO52"/>
    <mergeCell ref="BZ43:CO43"/>
    <mergeCell ref="CP52:DE52"/>
    <mergeCell ref="CP42:DE42"/>
    <mergeCell ref="BZ56:CO56"/>
    <mergeCell ref="CP50:DE50"/>
    <mergeCell ref="CP49:DE49"/>
    <mergeCell ref="BZ37:CO37"/>
    <mergeCell ref="BD26:BY26"/>
    <mergeCell ref="CP56:DE56"/>
    <mergeCell ref="BZ42:CO42"/>
    <mergeCell ref="BZ54:CO54"/>
    <mergeCell ref="CP54:DE54"/>
    <mergeCell ref="BZ53:CO53"/>
    <mergeCell ref="CP45:DE45"/>
    <mergeCell ref="CP41:DE41"/>
    <mergeCell ref="CP40:DE40"/>
    <mergeCell ref="AI24:BC24"/>
    <mergeCell ref="BD27:BY27"/>
    <mergeCell ref="AI33:BC33"/>
    <mergeCell ref="BD28:BY28"/>
    <mergeCell ref="BD29:BY29"/>
    <mergeCell ref="AI31:BC31"/>
    <mergeCell ref="AI28:BC28"/>
    <mergeCell ref="AI29:BC29"/>
    <mergeCell ref="AI26:BC26"/>
    <mergeCell ref="AI25:BC25"/>
    <mergeCell ref="BZ72:CO72"/>
    <mergeCell ref="CP69:DE69"/>
    <mergeCell ref="CP57:DE57"/>
    <mergeCell ref="BZ59:CO59"/>
    <mergeCell ref="BZ57:CO57"/>
    <mergeCell ref="BZ65:CO65"/>
    <mergeCell ref="CP61:DE61"/>
    <mergeCell ref="CP62:DE62"/>
    <mergeCell ref="BZ67:CO67"/>
    <mergeCell ref="BZ71:CO71"/>
    <mergeCell ref="BZ84:CO84"/>
    <mergeCell ref="BZ86:CO86"/>
    <mergeCell ref="BD131:BY131"/>
    <mergeCell ref="BD127:BY127"/>
    <mergeCell ref="BZ119:CO119"/>
    <mergeCell ref="BZ92:CO92"/>
    <mergeCell ref="BZ94:CO94"/>
    <mergeCell ref="BZ121:CO121"/>
    <mergeCell ref="BZ124:CO124"/>
    <mergeCell ref="BZ122:CO122"/>
    <mergeCell ref="BZ74:CO74"/>
    <mergeCell ref="BD132:BY132"/>
    <mergeCell ref="BD128:BY128"/>
    <mergeCell ref="BD117:BY117"/>
    <mergeCell ref="BD118:BY118"/>
    <mergeCell ref="BD122:BY122"/>
    <mergeCell ref="BD123:BY123"/>
    <mergeCell ref="BZ107:CO107"/>
    <mergeCell ref="BZ118:CO118"/>
    <mergeCell ref="BZ109:CO109"/>
    <mergeCell ref="CP146:DE146"/>
    <mergeCell ref="BZ102:CO102"/>
    <mergeCell ref="BZ106:CO106"/>
    <mergeCell ref="CP108:DE108"/>
    <mergeCell ref="CP105:DE105"/>
    <mergeCell ref="BZ105:CO105"/>
    <mergeCell ref="CP104:DE104"/>
    <mergeCell ref="BZ104:CO104"/>
    <mergeCell ref="BZ103:CO103"/>
    <mergeCell ref="BZ108:CO108"/>
    <mergeCell ref="CP119:DE119"/>
    <mergeCell ref="CP123:DE123"/>
    <mergeCell ref="CP124:DE124"/>
    <mergeCell ref="CP125:DE125"/>
    <mergeCell ref="CP140:DE140"/>
    <mergeCell ref="CP115:DE115"/>
    <mergeCell ref="CP131:DE131"/>
    <mergeCell ref="BZ114:CO114"/>
    <mergeCell ref="CP166:DE166"/>
    <mergeCell ref="BD107:BY107"/>
    <mergeCell ref="BD105:BY105"/>
    <mergeCell ref="CP185:DE185"/>
    <mergeCell ref="CP167:DE167"/>
    <mergeCell ref="CP172:DE172"/>
    <mergeCell ref="CP173:DE173"/>
    <mergeCell ref="CP184:DE184"/>
    <mergeCell ref="CP168:DE168"/>
    <mergeCell ref="CP169:DE169"/>
    <mergeCell ref="CP171:DE171"/>
    <mergeCell ref="BD89:BY89"/>
    <mergeCell ref="BD87:BY87"/>
    <mergeCell ref="BD91:BY91"/>
    <mergeCell ref="BD88:BY88"/>
    <mergeCell ref="BD139:BY139"/>
    <mergeCell ref="BD138:BY138"/>
    <mergeCell ref="BD124:BY124"/>
    <mergeCell ref="BD121:BY121"/>
    <mergeCell ref="BD134:BY134"/>
    <mergeCell ref="BD119:BY119"/>
    <mergeCell ref="BD109:BY109"/>
    <mergeCell ref="BD141:BY141"/>
    <mergeCell ref="BD137:BY137"/>
    <mergeCell ref="BD133:BY133"/>
    <mergeCell ref="BD135:BY135"/>
    <mergeCell ref="BD136:BY136"/>
    <mergeCell ref="BD116:BY116"/>
    <mergeCell ref="BD125:BY125"/>
    <mergeCell ref="BD92:BY92"/>
    <mergeCell ref="BD108:BY108"/>
    <mergeCell ref="BD126:BY126"/>
    <mergeCell ref="BD129:BY129"/>
    <mergeCell ref="BD130:BY130"/>
    <mergeCell ref="BD115:BY115"/>
    <mergeCell ref="BD114:BY114"/>
    <mergeCell ref="BD112:BY112"/>
    <mergeCell ref="BD111:BY111"/>
    <mergeCell ref="BD106:BY106"/>
    <mergeCell ref="BD70:BY70"/>
    <mergeCell ref="BD81:BY81"/>
    <mergeCell ref="BD72:BY72"/>
    <mergeCell ref="BD74:BY74"/>
    <mergeCell ref="BD76:BY76"/>
    <mergeCell ref="BD75:BY75"/>
    <mergeCell ref="BD71:BY71"/>
    <mergeCell ref="BZ68:CO68"/>
    <mergeCell ref="BD68:BY68"/>
    <mergeCell ref="BD104:BY104"/>
    <mergeCell ref="BD103:BY103"/>
    <mergeCell ref="BD69:BY69"/>
    <mergeCell ref="BD94:BY94"/>
    <mergeCell ref="BD102:BY102"/>
    <mergeCell ref="BD96:BY96"/>
    <mergeCell ref="BD98:BY98"/>
    <mergeCell ref="BD97:BY97"/>
    <mergeCell ref="AI27:BC27"/>
    <mergeCell ref="CP58:DE58"/>
    <mergeCell ref="CP59:DE59"/>
    <mergeCell ref="BZ58:CO58"/>
    <mergeCell ref="BD59:BY59"/>
    <mergeCell ref="BD58:BY58"/>
    <mergeCell ref="BD57:BY57"/>
    <mergeCell ref="CP27:DE27"/>
    <mergeCell ref="CP33:DE33"/>
    <mergeCell ref="BZ33:CO33"/>
    <mergeCell ref="BZ70:CO70"/>
    <mergeCell ref="BZ69:CO69"/>
    <mergeCell ref="CP37:DE37"/>
    <mergeCell ref="BZ41:CO41"/>
    <mergeCell ref="CP55:DE55"/>
    <mergeCell ref="BZ36:CO36"/>
    <mergeCell ref="BZ40:CO40"/>
    <mergeCell ref="CP36:DE36"/>
    <mergeCell ref="CP53:DE53"/>
    <mergeCell ref="CP60:DE60"/>
    <mergeCell ref="CP38:DE38"/>
    <mergeCell ref="AI55:BC55"/>
    <mergeCell ref="AI40:BC40"/>
    <mergeCell ref="AI45:BC45"/>
    <mergeCell ref="BZ38:CO38"/>
    <mergeCell ref="AI43:BC43"/>
    <mergeCell ref="AI41:BC41"/>
    <mergeCell ref="BD45:BY45"/>
    <mergeCell ref="BD40:BY40"/>
    <mergeCell ref="CP39:DE39"/>
    <mergeCell ref="AI30:BC30"/>
    <mergeCell ref="AI38:BC38"/>
    <mergeCell ref="BD38:BY38"/>
    <mergeCell ref="BD36:BY36"/>
    <mergeCell ref="BD37:BY37"/>
    <mergeCell ref="BD33:BY33"/>
    <mergeCell ref="BD30:BY30"/>
    <mergeCell ref="BD31:BY31"/>
    <mergeCell ref="AI37:BC37"/>
    <mergeCell ref="BZ26:CO26"/>
    <mergeCell ref="CP31:DE31"/>
    <mergeCell ref="CP30:DE30"/>
    <mergeCell ref="BZ28:CO28"/>
    <mergeCell ref="CP28:DE28"/>
    <mergeCell ref="CP29:DE29"/>
    <mergeCell ref="BZ27:CO27"/>
    <mergeCell ref="BZ29:CO29"/>
    <mergeCell ref="BZ30:CO30"/>
    <mergeCell ref="BZ31:CO31"/>
    <mergeCell ref="CP22:DE22"/>
    <mergeCell ref="CP25:DE25"/>
    <mergeCell ref="CP24:DE24"/>
    <mergeCell ref="CP26:DE26"/>
    <mergeCell ref="CP23:DE23"/>
    <mergeCell ref="BD11:BY11"/>
    <mergeCell ref="BZ20:CO20"/>
    <mergeCell ref="BZ18:CO18"/>
    <mergeCell ref="BD19:BY19"/>
    <mergeCell ref="BD17:BY17"/>
    <mergeCell ref="BZ15:CO15"/>
    <mergeCell ref="BD15:BY15"/>
    <mergeCell ref="BZ23:CO23"/>
    <mergeCell ref="BZ25:CO25"/>
    <mergeCell ref="BD24:BY24"/>
    <mergeCell ref="BZ22:CO22"/>
    <mergeCell ref="BZ24:CO24"/>
    <mergeCell ref="BD25:BY25"/>
    <mergeCell ref="BD23:BY23"/>
    <mergeCell ref="BZ19:CO19"/>
    <mergeCell ref="BZ21:CO21"/>
    <mergeCell ref="BZ17:CO17"/>
    <mergeCell ref="BD18:BY18"/>
    <mergeCell ref="AI20:BC20"/>
    <mergeCell ref="BD20:BY20"/>
    <mergeCell ref="AC251:AH251"/>
    <mergeCell ref="AC189:AH189"/>
    <mergeCell ref="AC194:AH194"/>
    <mergeCell ref="AC191:AH191"/>
    <mergeCell ref="AC190:AH190"/>
    <mergeCell ref="B251:AB251"/>
    <mergeCell ref="B252:AB252"/>
    <mergeCell ref="BD21:BY21"/>
    <mergeCell ref="AI21:BC21"/>
    <mergeCell ref="AI19:BC19"/>
    <mergeCell ref="BD22:BY22"/>
    <mergeCell ref="AC21:AH21"/>
    <mergeCell ref="AC19:AH19"/>
    <mergeCell ref="AI36:BC36"/>
    <mergeCell ref="AC183:AH183"/>
    <mergeCell ref="AC260:AH260"/>
    <mergeCell ref="AC261:AH261"/>
    <mergeCell ref="AC263:AH263"/>
    <mergeCell ref="B253:AB253"/>
    <mergeCell ref="B248:AB248"/>
    <mergeCell ref="AC248:AH248"/>
    <mergeCell ref="B250:AB250"/>
    <mergeCell ref="AC250:AH250"/>
    <mergeCell ref="B249:AB249"/>
    <mergeCell ref="AC249:AH249"/>
    <mergeCell ref="B258:AB258"/>
    <mergeCell ref="AC258:AH258"/>
    <mergeCell ref="B254:AB254"/>
    <mergeCell ref="AC257:AH257"/>
    <mergeCell ref="AC256:AH256"/>
    <mergeCell ref="B263:AB263"/>
    <mergeCell ref="AC259:AH259"/>
    <mergeCell ref="B261:AB261"/>
    <mergeCell ref="B259:AB259"/>
    <mergeCell ref="B260:AB260"/>
    <mergeCell ref="B271:AB271"/>
    <mergeCell ref="B272:AB272"/>
    <mergeCell ref="B270:AB270"/>
    <mergeCell ref="AC264:AH264"/>
    <mergeCell ref="AC268:AH268"/>
    <mergeCell ref="B266:AB266"/>
    <mergeCell ref="B264:AB264"/>
    <mergeCell ref="AC265:AH265"/>
    <mergeCell ref="AC271:AH271"/>
    <mergeCell ref="AC267:AH267"/>
    <mergeCell ref="AC279:AH279"/>
    <mergeCell ref="AC280:AH280"/>
    <mergeCell ref="AC291:AH291"/>
    <mergeCell ref="B291:AB291"/>
    <mergeCell ref="B290:AB290"/>
    <mergeCell ref="B288:AB288"/>
    <mergeCell ref="AC290:AH290"/>
    <mergeCell ref="AC281:AH281"/>
    <mergeCell ref="AC289:AH289"/>
    <mergeCell ref="B287:AB287"/>
    <mergeCell ref="B285:AB285"/>
    <mergeCell ref="B284:AB284"/>
    <mergeCell ref="AC284:AH284"/>
    <mergeCell ref="B282:AB282"/>
    <mergeCell ref="AC282:AH282"/>
    <mergeCell ref="B295:AB295"/>
    <mergeCell ref="AC287:AH287"/>
    <mergeCell ref="B283:AB283"/>
    <mergeCell ref="AC283:AH283"/>
    <mergeCell ref="CP308:DE308"/>
    <mergeCell ref="AC275:AH275"/>
    <mergeCell ref="AC274:AH274"/>
    <mergeCell ref="B279:AB279"/>
    <mergeCell ref="B280:AB280"/>
    <mergeCell ref="B281:AB281"/>
    <mergeCell ref="AC276:AH276"/>
    <mergeCell ref="B286:AB286"/>
    <mergeCell ref="B292:AB292"/>
    <mergeCell ref="B289:AB289"/>
    <mergeCell ref="AC318:AH318"/>
    <mergeCell ref="AC302:AH302"/>
    <mergeCell ref="AC298:AH298"/>
    <mergeCell ref="AC312:AH312"/>
    <mergeCell ref="AC305:AH305"/>
    <mergeCell ref="AC306:AH306"/>
    <mergeCell ref="AC308:AH308"/>
    <mergeCell ref="AC307:AH307"/>
    <mergeCell ref="AC303:AH303"/>
    <mergeCell ref="AC300:AH300"/>
    <mergeCell ref="CP198:DE198"/>
    <mergeCell ref="BD194:BY194"/>
    <mergeCell ref="BD191:BY191"/>
    <mergeCell ref="BZ186:CO186"/>
    <mergeCell ref="AI278:BC278"/>
    <mergeCell ref="BD247:BY247"/>
    <mergeCell ref="BD277:BY277"/>
    <mergeCell ref="BD257:BY257"/>
    <mergeCell ref="BD253:BY253"/>
    <mergeCell ref="BZ193:CO193"/>
    <mergeCell ref="CP201:DE201"/>
    <mergeCell ref="BZ243:CO243"/>
    <mergeCell ref="BZ220:CO220"/>
    <mergeCell ref="BZ210:CO210"/>
    <mergeCell ref="BZ214:CO214"/>
    <mergeCell ref="BZ222:CO222"/>
    <mergeCell ref="BZ227:CO227"/>
    <mergeCell ref="BZ221:CO221"/>
    <mergeCell ref="BZ229:CO229"/>
    <mergeCell ref="BZ225:CO225"/>
    <mergeCell ref="AI186:BC186"/>
    <mergeCell ref="AI184:BC184"/>
    <mergeCell ref="AI185:BC185"/>
    <mergeCell ref="CP291:DE291"/>
    <mergeCell ref="CP286:DE286"/>
    <mergeCell ref="CP214:DE214"/>
    <mergeCell ref="CP279:DE279"/>
    <mergeCell ref="BZ188:CO188"/>
    <mergeCell ref="BZ191:CO191"/>
    <mergeCell ref="CP233:DE233"/>
    <mergeCell ref="CP292:DE292"/>
    <mergeCell ref="BZ299:CO299"/>
    <mergeCell ref="BZ297:CO297"/>
    <mergeCell ref="CP272:DE272"/>
    <mergeCell ref="CP288:DE288"/>
    <mergeCell ref="CP293:DE293"/>
    <mergeCell ref="BZ277:CO277"/>
    <mergeCell ref="BZ276:CO276"/>
    <mergeCell ref="CP274:DE274"/>
    <mergeCell ref="BZ274:CO274"/>
    <mergeCell ref="BZ260:CO260"/>
    <mergeCell ref="BZ264:CO264"/>
    <mergeCell ref="BZ286:CO286"/>
    <mergeCell ref="CP306:DE306"/>
    <mergeCell ref="CP303:DE303"/>
    <mergeCell ref="CP304:DE304"/>
    <mergeCell ref="CP296:DE296"/>
    <mergeCell ref="CP295:DE295"/>
    <mergeCell ref="BZ306:CO306"/>
    <mergeCell ref="CP294:DE294"/>
    <mergeCell ref="BD269:BY269"/>
    <mergeCell ref="BZ192:CO192"/>
    <mergeCell ref="BD198:BY198"/>
    <mergeCell ref="BD249:BY249"/>
    <mergeCell ref="BZ232:CO232"/>
    <mergeCell ref="BZ239:CO239"/>
    <mergeCell ref="BZ242:CO242"/>
    <mergeCell ref="BD203:BY203"/>
    <mergeCell ref="BD248:BY248"/>
    <mergeCell ref="BZ203:CO203"/>
    <mergeCell ref="AI294:BC294"/>
    <mergeCell ref="AC301:AH301"/>
    <mergeCell ref="BZ273:CO273"/>
    <mergeCell ref="BZ208:CO208"/>
    <mergeCell ref="BZ219:CO219"/>
    <mergeCell ref="BZ234:CO234"/>
    <mergeCell ref="BZ233:CO233"/>
    <mergeCell ref="BZ231:CO231"/>
    <mergeCell ref="BZ216:CO216"/>
    <mergeCell ref="BZ250:CO250"/>
    <mergeCell ref="B241:AB241"/>
    <mergeCell ref="AI286:BC286"/>
    <mergeCell ref="AI290:BC290"/>
    <mergeCell ref="AI277:BC277"/>
    <mergeCell ref="AI268:BC268"/>
    <mergeCell ref="B237:AB237"/>
    <mergeCell ref="AC286:AH286"/>
    <mergeCell ref="AC277:AH277"/>
    <mergeCell ref="AC278:AH278"/>
    <mergeCell ref="AC288:AH288"/>
    <mergeCell ref="AC246:AH246"/>
    <mergeCell ref="B298:AB298"/>
    <mergeCell ref="B297:AB297"/>
    <mergeCell ref="BZ202:CO202"/>
    <mergeCell ref="BZ223:CO223"/>
    <mergeCell ref="BZ209:CO209"/>
    <mergeCell ref="BZ207:CO207"/>
    <mergeCell ref="BZ206:CO206"/>
    <mergeCell ref="BZ217:CO217"/>
    <mergeCell ref="AI260:BC260"/>
    <mergeCell ref="B278:AB278"/>
    <mergeCell ref="AC273:AH273"/>
    <mergeCell ref="B273:AB273"/>
    <mergeCell ref="B307:AB307"/>
    <mergeCell ref="B277:AB277"/>
    <mergeCell ref="B294:AB294"/>
    <mergeCell ref="AC304:AH304"/>
    <mergeCell ref="B293:AB293"/>
    <mergeCell ref="B296:AB296"/>
    <mergeCell ref="AC292:AH292"/>
    <mergeCell ref="B238:AB238"/>
    <mergeCell ref="B265:AB265"/>
    <mergeCell ref="B240:AB240"/>
    <mergeCell ref="B247:AB247"/>
    <mergeCell ref="B274:AB274"/>
    <mergeCell ref="B276:AB276"/>
    <mergeCell ref="B275:AB275"/>
    <mergeCell ref="B269:AB269"/>
    <mergeCell ref="B268:AB268"/>
    <mergeCell ref="B239:AB239"/>
    <mergeCell ref="B317:AB317"/>
    <mergeCell ref="B299:AB299"/>
    <mergeCell ref="B306:AB306"/>
    <mergeCell ref="B300:AB300"/>
    <mergeCell ref="B301:AB301"/>
    <mergeCell ref="B302:AB302"/>
    <mergeCell ref="B305:AB305"/>
    <mergeCell ref="B304:AB304"/>
    <mergeCell ref="B303:AB303"/>
    <mergeCell ref="B309:AB309"/>
    <mergeCell ref="AC317:AH317"/>
    <mergeCell ref="AC321:AH321"/>
    <mergeCell ref="AI321:BC321"/>
    <mergeCell ref="B316:AB316"/>
    <mergeCell ref="B313:AB313"/>
    <mergeCell ref="B315:AB315"/>
    <mergeCell ref="AC316:AH316"/>
    <mergeCell ref="AC315:AH315"/>
    <mergeCell ref="AC320:AH320"/>
    <mergeCell ref="AI320:BC320"/>
    <mergeCell ref="AC323:AH323"/>
    <mergeCell ref="AC322:AH322"/>
    <mergeCell ref="BZ328:CO328"/>
    <mergeCell ref="AI341:BC341"/>
    <mergeCell ref="B325:AB325"/>
    <mergeCell ref="AC341:AH341"/>
    <mergeCell ref="AC325:AH325"/>
    <mergeCell ref="AC338:AH338"/>
    <mergeCell ref="B328:AB328"/>
    <mergeCell ref="B326:AB326"/>
    <mergeCell ref="CP341:DE341"/>
    <mergeCell ref="CP330:DE330"/>
    <mergeCell ref="CP348:DE348"/>
    <mergeCell ref="CP344:DE344"/>
    <mergeCell ref="CP342:DE342"/>
    <mergeCell ref="CP345:DE345"/>
    <mergeCell ref="CP347:DE347"/>
    <mergeCell ref="CP346:DE346"/>
    <mergeCell ref="CP337:DE337"/>
    <mergeCell ref="CP339:DE339"/>
    <mergeCell ref="AI215:BC215"/>
    <mergeCell ref="AI204:BC204"/>
    <mergeCell ref="AI211:BC211"/>
    <mergeCell ref="AI207:BC207"/>
    <mergeCell ref="BD210:BY210"/>
    <mergeCell ref="BD207:BY207"/>
    <mergeCell ref="BD204:BY204"/>
    <mergeCell ref="BD206:BY206"/>
    <mergeCell ref="BD213:BY213"/>
    <mergeCell ref="BD214:BY214"/>
    <mergeCell ref="BD219:BY219"/>
    <mergeCell ref="BD224:BY224"/>
    <mergeCell ref="AI201:BC201"/>
    <mergeCell ref="AI193:BC193"/>
    <mergeCell ref="AI194:BC194"/>
    <mergeCell ref="AI198:BC198"/>
    <mergeCell ref="AI199:BC199"/>
    <mergeCell ref="AI197:BC197"/>
    <mergeCell ref="AI202:BC202"/>
    <mergeCell ref="AI203:BC203"/>
    <mergeCell ref="CP197:DE197"/>
    <mergeCell ref="CP189:DE189"/>
    <mergeCell ref="BD221:BY221"/>
    <mergeCell ref="BD222:BY222"/>
    <mergeCell ref="BD229:BY229"/>
    <mergeCell ref="BD226:BY226"/>
    <mergeCell ref="BD217:BY217"/>
    <mergeCell ref="BD223:BY223"/>
    <mergeCell ref="BD218:BY218"/>
    <mergeCell ref="BD220:BY220"/>
    <mergeCell ref="BD228:BY228"/>
    <mergeCell ref="BD231:BY231"/>
    <mergeCell ref="BD199:BY199"/>
    <mergeCell ref="CP186:DE186"/>
    <mergeCell ref="CP206:DE206"/>
    <mergeCell ref="BZ213:CO213"/>
    <mergeCell ref="CP215:DE215"/>
    <mergeCell ref="CP213:DE213"/>
    <mergeCell ref="BZ198:CO198"/>
    <mergeCell ref="BZ212:CO212"/>
    <mergeCell ref="BZ248:CO248"/>
    <mergeCell ref="CP258:DE258"/>
    <mergeCell ref="BZ238:CO238"/>
    <mergeCell ref="BZ228:CO228"/>
    <mergeCell ref="BZ237:CO237"/>
    <mergeCell ref="BZ236:CO236"/>
    <mergeCell ref="BZ235:CO235"/>
    <mergeCell ref="BZ253:CO253"/>
    <mergeCell ref="BZ241:CO241"/>
    <mergeCell ref="CP253:DE253"/>
    <mergeCell ref="CP250:DE250"/>
    <mergeCell ref="BD227:BY227"/>
    <mergeCell ref="CP269:DE269"/>
    <mergeCell ref="BZ265:CO265"/>
    <mergeCell ref="BZ268:CO268"/>
    <mergeCell ref="BZ266:CO266"/>
    <mergeCell ref="BZ267:CO267"/>
    <mergeCell ref="CP232:DE232"/>
    <mergeCell ref="CP248:DE248"/>
    <mergeCell ref="BZ295:CO295"/>
    <mergeCell ref="BZ301:CO301"/>
    <mergeCell ref="BZ296:CO296"/>
    <mergeCell ref="BZ293:CO293"/>
    <mergeCell ref="CP225:DE225"/>
    <mergeCell ref="CP217:DE217"/>
    <mergeCell ref="CP260:DE260"/>
    <mergeCell ref="BZ254:CO254"/>
    <mergeCell ref="BZ252:CO252"/>
    <mergeCell ref="BZ246:CO246"/>
    <mergeCell ref="BZ337:CO337"/>
    <mergeCell ref="CP327:DE327"/>
    <mergeCell ref="CP328:DE328"/>
    <mergeCell ref="CP326:DE326"/>
    <mergeCell ref="BZ339:CO339"/>
    <mergeCell ref="BZ280:CO280"/>
    <mergeCell ref="BZ281:CO281"/>
    <mergeCell ref="BZ303:CO303"/>
    <mergeCell ref="BZ305:CO305"/>
    <mergeCell ref="BZ308:CO308"/>
    <mergeCell ref="BZ317:CO317"/>
    <mergeCell ref="CP320:DE320"/>
    <mergeCell ref="BD321:BY321"/>
    <mergeCell ref="BD320:BY320"/>
    <mergeCell ref="CP322:DE322"/>
    <mergeCell ref="BZ336:CO336"/>
    <mergeCell ref="BZ326:CO326"/>
    <mergeCell ref="CP336:DE336"/>
    <mergeCell ref="CP329:DE329"/>
    <mergeCell ref="BD327:BY327"/>
    <mergeCell ref="BZ318:CO318"/>
    <mergeCell ref="BZ323:CO323"/>
    <mergeCell ref="BZ324:CO324"/>
    <mergeCell ref="BD328:BY328"/>
    <mergeCell ref="BZ322:CO322"/>
    <mergeCell ref="BD323:BY323"/>
    <mergeCell ref="BD325:BY325"/>
    <mergeCell ref="BD324:BY324"/>
    <mergeCell ref="AI358:BC358"/>
    <mergeCell ref="AI356:BC356"/>
    <mergeCell ref="AI357:BC357"/>
    <mergeCell ref="CP321:DE321"/>
    <mergeCell ref="BZ320:CO320"/>
    <mergeCell ref="CP325:DE325"/>
    <mergeCell ref="CP323:DE323"/>
    <mergeCell ref="CP324:DE324"/>
    <mergeCell ref="CP338:DE338"/>
    <mergeCell ref="BZ338:CO338"/>
    <mergeCell ref="AC349:AH349"/>
    <mergeCell ref="BD357:BY357"/>
    <mergeCell ref="BD353:BY353"/>
    <mergeCell ref="BD356:BY356"/>
    <mergeCell ref="BD350:BY350"/>
    <mergeCell ref="BD351:BY351"/>
    <mergeCell ref="AC354:AH354"/>
    <mergeCell ref="AI355:BC355"/>
    <mergeCell ref="BD355:BY355"/>
    <mergeCell ref="BD354:BY354"/>
    <mergeCell ref="BD348:BY348"/>
    <mergeCell ref="B361:AB361"/>
    <mergeCell ref="B349:AB349"/>
    <mergeCell ref="B318:AB318"/>
    <mergeCell ref="B320:AB320"/>
    <mergeCell ref="B321:AB321"/>
    <mergeCell ref="B323:AB323"/>
    <mergeCell ref="B322:AB322"/>
    <mergeCell ref="B324:AB324"/>
    <mergeCell ref="AC361:AH361"/>
    <mergeCell ref="BD302:BY302"/>
    <mergeCell ref="AI361:BC361"/>
    <mergeCell ref="BD361:BY361"/>
    <mergeCell ref="BD309:BY309"/>
    <mergeCell ref="BD313:BY313"/>
    <mergeCell ref="BD311:BY311"/>
    <mergeCell ref="AI311:BC311"/>
    <mergeCell ref="AI315:BC315"/>
    <mergeCell ref="BD346:BY346"/>
    <mergeCell ref="BD347:BY347"/>
    <mergeCell ref="AI306:BC306"/>
    <mergeCell ref="AI308:BC308"/>
    <mergeCell ref="AI307:BC307"/>
    <mergeCell ref="BD303:BY303"/>
    <mergeCell ref="BD305:BY305"/>
    <mergeCell ref="BD308:BY308"/>
    <mergeCell ref="BD306:BY306"/>
    <mergeCell ref="BD307:BY307"/>
    <mergeCell ref="AI325:BC325"/>
    <mergeCell ref="AI326:BC326"/>
    <mergeCell ref="BD288:BY288"/>
    <mergeCell ref="BD296:BY296"/>
    <mergeCell ref="BD297:BY297"/>
    <mergeCell ref="BD290:BY290"/>
    <mergeCell ref="BD291:BY291"/>
    <mergeCell ref="BD295:BY295"/>
    <mergeCell ref="BD294:BY294"/>
    <mergeCell ref="BD301:BY301"/>
    <mergeCell ref="BD293:BY293"/>
    <mergeCell ref="BD345:BY345"/>
    <mergeCell ref="AC339:AH339"/>
    <mergeCell ref="AI340:BC340"/>
    <mergeCell ref="AI300:BC300"/>
    <mergeCell ref="BD340:BY340"/>
    <mergeCell ref="BD338:BY338"/>
    <mergeCell ref="BD339:BY339"/>
    <mergeCell ref="AI345:BC345"/>
    <mergeCell ref="AI324:BC324"/>
    <mergeCell ref="AI292:BC292"/>
    <mergeCell ref="AI291:BC291"/>
    <mergeCell ref="AI289:BC289"/>
    <mergeCell ref="BD292:BY292"/>
    <mergeCell ref="BD289:BY289"/>
    <mergeCell ref="BZ292:CO292"/>
    <mergeCell ref="CP309:DE309"/>
    <mergeCell ref="AI295:BC295"/>
    <mergeCell ref="AC299:AH299"/>
    <mergeCell ref="AC293:AH293"/>
    <mergeCell ref="AC294:AH294"/>
    <mergeCell ref="AC295:AH295"/>
    <mergeCell ref="AC297:AH297"/>
    <mergeCell ref="AC296:AH296"/>
    <mergeCell ref="AI293:BC293"/>
    <mergeCell ref="AI302:BC302"/>
    <mergeCell ref="BZ311:CO311"/>
    <mergeCell ref="BZ312:CO312"/>
    <mergeCell ref="CP312:DE312"/>
    <mergeCell ref="BZ349:CO349"/>
    <mergeCell ref="BZ348:CO348"/>
    <mergeCell ref="BZ344:CO344"/>
    <mergeCell ref="BZ340:CO340"/>
    <mergeCell ref="BZ347:CO347"/>
    <mergeCell ref="CP318:DE318"/>
    <mergeCell ref="CP317:DE317"/>
    <mergeCell ref="CP349:DE349"/>
    <mergeCell ref="CP270:DE270"/>
    <mergeCell ref="CP280:DE280"/>
    <mergeCell ref="CP307:DE307"/>
    <mergeCell ref="CP273:DE273"/>
    <mergeCell ref="CP301:DE301"/>
    <mergeCell ref="CP300:DE300"/>
    <mergeCell ref="CP297:DE297"/>
    <mergeCell ref="CP290:DE290"/>
    <mergeCell ref="CP313:DE313"/>
    <mergeCell ref="AI239:BC239"/>
    <mergeCell ref="CP289:DE289"/>
    <mergeCell ref="CP264:DE264"/>
    <mergeCell ref="CP257:DE257"/>
    <mergeCell ref="CP263:DE263"/>
    <mergeCell ref="CP261:DE261"/>
    <mergeCell ref="CP267:DE267"/>
    <mergeCell ref="CP268:DE268"/>
    <mergeCell ref="CP266:DE266"/>
    <mergeCell ref="BZ289:CO289"/>
    <mergeCell ref="AI130:BC130"/>
    <mergeCell ref="AI132:BC132"/>
    <mergeCell ref="AI131:BC131"/>
    <mergeCell ref="AI129:BC129"/>
    <mergeCell ref="AI125:BC125"/>
    <mergeCell ref="AI128:BC128"/>
    <mergeCell ref="BD225:BY225"/>
    <mergeCell ref="BD188:BY188"/>
    <mergeCell ref="BD193:BY193"/>
    <mergeCell ref="BD173:BY173"/>
    <mergeCell ref="BD186:BY186"/>
    <mergeCell ref="BD184:BY184"/>
    <mergeCell ref="BD187:BY187"/>
    <mergeCell ref="BD178:BY178"/>
    <mergeCell ref="BD174:BY174"/>
    <mergeCell ref="BD190:BY190"/>
    <mergeCell ref="AC130:AH130"/>
    <mergeCell ref="AC128:AH128"/>
    <mergeCell ref="AC129:AH129"/>
    <mergeCell ref="BD168:BY168"/>
    <mergeCell ref="BD170:BY170"/>
    <mergeCell ref="BD180:BY181"/>
    <mergeCell ref="BD171:BY171"/>
    <mergeCell ref="AI134:BC134"/>
    <mergeCell ref="AI133:BC133"/>
    <mergeCell ref="AI153:BC153"/>
    <mergeCell ref="AC112:AH112"/>
    <mergeCell ref="B96:AB96"/>
    <mergeCell ref="AC94:AH94"/>
    <mergeCell ref="AC101:AH101"/>
    <mergeCell ref="AC156:AH156"/>
    <mergeCell ref="AC153:AH153"/>
    <mergeCell ref="AC106:AH106"/>
    <mergeCell ref="AC132:AH132"/>
    <mergeCell ref="AC134:AH134"/>
    <mergeCell ref="AC131:AH131"/>
    <mergeCell ref="B116:AB116"/>
    <mergeCell ref="B119:AB119"/>
    <mergeCell ref="B117:AB117"/>
    <mergeCell ref="B89:AB89"/>
    <mergeCell ref="AC139:AH139"/>
    <mergeCell ref="B94:AB94"/>
    <mergeCell ref="B97:AB97"/>
    <mergeCell ref="B118:AB118"/>
    <mergeCell ref="B121:AB121"/>
    <mergeCell ref="B98:AB98"/>
    <mergeCell ref="AC91:AH91"/>
    <mergeCell ref="AC92:AH92"/>
    <mergeCell ref="B108:AB108"/>
    <mergeCell ref="B107:AB107"/>
    <mergeCell ref="B111:AB111"/>
    <mergeCell ref="B103:AB103"/>
    <mergeCell ref="AC96:AH96"/>
    <mergeCell ref="B101:AB101"/>
    <mergeCell ref="B106:AB106"/>
    <mergeCell ref="B104:AB104"/>
    <mergeCell ref="AC141:AH141"/>
    <mergeCell ref="AC136:AH136"/>
    <mergeCell ref="AC135:AH135"/>
    <mergeCell ref="AC137:AH137"/>
    <mergeCell ref="B102:AB102"/>
    <mergeCell ref="B122:AB122"/>
    <mergeCell ref="B105:AB105"/>
    <mergeCell ref="AC125:AH125"/>
    <mergeCell ref="AC126:AH126"/>
    <mergeCell ref="B115:AB115"/>
    <mergeCell ref="B54:AB54"/>
    <mergeCell ref="B44:AB44"/>
    <mergeCell ref="B26:AB26"/>
    <mergeCell ref="B28:AB28"/>
    <mergeCell ref="B40:AB40"/>
    <mergeCell ref="B51:AB51"/>
    <mergeCell ref="B32:AB32"/>
    <mergeCell ref="B46:AB46"/>
    <mergeCell ref="B35:AB35"/>
    <mergeCell ref="B48:AB48"/>
    <mergeCell ref="B17:AB17"/>
    <mergeCell ref="B19:AB19"/>
    <mergeCell ref="B21:AB21"/>
    <mergeCell ref="B33:AB33"/>
    <mergeCell ref="B31:AB31"/>
    <mergeCell ref="B29:AB29"/>
    <mergeCell ref="B25:AB25"/>
    <mergeCell ref="B23:AB23"/>
    <mergeCell ref="B22:AB22"/>
    <mergeCell ref="B20:AB20"/>
    <mergeCell ref="B227:AB227"/>
    <mergeCell ref="B37:AB37"/>
    <mergeCell ref="B41:AB41"/>
    <mergeCell ref="B36:AB36"/>
    <mergeCell ref="B95:AB95"/>
    <mergeCell ref="B45:AB45"/>
    <mergeCell ref="B70:AB70"/>
    <mergeCell ref="B53:AB53"/>
    <mergeCell ref="B60:AB60"/>
    <mergeCell ref="B42:AB42"/>
    <mergeCell ref="B57:AB57"/>
    <mergeCell ref="B18:AB18"/>
    <mergeCell ref="B43:AB43"/>
    <mergeCell ref="B39:AB39"/>
    <mergeCell ref="B24:AB24"/>
    <mergeCell ref="B38:AB38"/>
    <mergeCell ref="B27:AB27"/>
    <mergeCell ref="B30:AB30"/>
    <mergeCell ref="B55:AB55"/>
    <mergeCell ref="B52:AB52"/>
    <mergeCell ref="B109:AB109"/>
    <mergeCell ref="B86:AB86"/>
    <mergeCell ref="B61:AB61"/>
    <mergeCell ref="B62:AB62"/>
    <mergeCell ref="B69:AB69"/>
    <mergeCell ref="B65:AB65"/>
    <mergeCell ref="B68:AB68"/>
    <mergeCell ref="B71:AB71"/>
    <mergeCell ref="B81:AB81"/>
    <mergeCell ref="B87:AB87"/>
    <mergeCell ref="B92:AB92"/>
    <mergeCell ref="B84:AB84"/>
    <mergeCell ref="B88:AB88"/>
    <mergeCell ref="B74:AB74"/>
    <mergeCell ref="B83:AB83"/>
    <mergeCell ref="B75:AB75"/>
    <mergeCell ref="B91:AB91"/>
    <mergeCell ref="B85:AB85"/>
    <mergeCell ref="B77:AB77"/>
    <mergeCell ref="B80:AB80"/>
    <mergeCell ref="B128:AB128"/>
    <mergeCell ref="B136:AB136"/>
    <mergeCell ref="B133:AB133"/>
    <mergeCell ref="B146:AB146"/>
    <mergeCell ref="B142:AB142"/>
    <mergeCell ref="B138:AB138"/>
    <mergeCell ref="B139:AB139"/>
    <mergeCell ref="B145:AB145"/>
    <mergeCell ref="B132:AB132"/>
    <mergeCell ref="B143:AB143"/>
    <mergeCell ref="B171:AB171"/>
    <mergeCell ref="B166:AB166"/>
    <mergeCell ref="B168:AB168"/>
    <mergeCell ref="B162:AB162"/>
    <mergeCell ref="B129:AB129"/>
    <mergeCell ref="B135:AB135"/>
    <mergeCell ref="B148:AB148"/>
    <mergeCell ref="B152:AB152"/>
    <mergeCell ref="B169:AB169"/>
    <mergeCell ref="B151:AB151"/>
    <mergeCell ref="B163:AB163"/>
    <mergeCell ref="B159:AB159"/>
    <mergeCell ref="B165:AB165"/>
    <mergeCell ref="B167:AB167"/>
    <mergeCell ref="B134:AB134"/>
    <mergeCell ref="B140:AB140"/>
    <mergeCell ref="B155:AB155"/>
    <mergeCell ref="B161:AB161"/>
    <mergeCell ref="B156:AB156"/>
    <mergeCell ref="B164:AB164"/>
    <mergeCell ref="B157:AB157"/>
    <mergeCell ref="B137:AB137"/>
    <mergeCell ref="B153:AB153"/>
    <mergeCell ref="AC24:AH24"/>
    <mergeCell ref="B141:AB141"/>
    <mergeCell ref="AC43:AH43"/>
    <mergeCell ref="B76:AB76"/>
    <mergeCell ref="B66:AB66"/>
    <mergeCell ref="B67:AB67"/>
    <mergeCell ref="B149:AB149"/>
    <mergeCell ref="B123:AB123"/>
    <mergeCell ref="B125:AB125"/>
    <mergeCell ref="AC33:AH33"/>
    <mergeCell ref="AC26:AH26"/>
    <mergeCell ref="AC28:AH28"/>
    <mergeCell ref="AC29:AH29"/>
    <mergeCell ref="AC30:AH30"/>
    <mergeCell ref="AC31:AH31"/>
    <mergeCell ref="B114:AB114"/>
    <mergeCell ref="B63:AB63"/>
    <mergeCell ref="AC17:AH17"/>
    <mergeCell ref="AC23:AH23"/>
    <mergeCell ref="AC22:AH22"/>
    <mergeCell ref="AC25:AH25"/>
    <mergeCell ref="AC68:AH68"/>
    <mergeCell ref="B72:AB72"/>
    <mergeCell ref="B59:AB59"/>
    <mergeCell ref="B64:AB64"/>
    <mergeCell ref="B58:AB58"/>
    <mergeCell ref="B56:AB56"/>
    <mergeCell ref="AI3:BC3"/>
    <mergeCell ref="AI4:BC4"/>
    <mergeCell ref="AI5:BC5"/>
    <mergeCell ref="AI6:BC6"/>
    <mergeCell ref="AC27:AH27"/>
    <mergeCell ref="AI18:BC18"/>
    <mergeCell ref="AI22:BC22"/>
    <mergeCell ref="AC20:AH20"/>
    <mergeCell ref="AC15:AH15"/>
    <mergeCell ref="AC18:AH18"/>
    <mergeCell ref="CP3:DE3"/>
    <mergeCell ref="BD4:BY4"/>
    <mergeCell ref="BZ4:CO4"/>
    <mergeCell ref="CP4:DE4"/>
    <mergeCell ref="BD3:BY3"/>
    <mergeCell ref="BZ3:CO3"/>
    <mergeCell ref="BZ6:CO6"/>
    <mergeCell ref="BZ7:CO7"/>
    <mergeCell ref="CP7:DE7"/>
    <mergeCell ref="B9:AB9"/>
    <mergeCell ref="BD8:BY8"/>
    <mergeCell ref="B6:AB6"/>
    <mergeCell ref="CP18:DE18"/>
    <mergeCell ref="CP17:DE17"/>
    <mergeCell ref="CP15:DE15"/>
    <mergeCell ref="BZ11:CO11"/>
    <mergeCell ref="B11:AB11"/>
    <mergeCell ref="AI15:BC15"/>
    <mergeCell ref="AI17:BC17"/>
    <mergeCell ref="B15:AB15"/>
    <mergeCell ref="AC11:AH11"/>
    <mergeCell ref="AI11:BC11"/>
    <mergeCell ref="CP5:DE5"/>
    <mergeCell ref="CP9:DE9"/>
    <mergeCell ref="CP8:DE8"/>
    <mergeCell ref="B8:AB8"/>
    <mergeCell ref="BD5:BY5"/>
    <mergeCell ref="BD6:BY6"/>
    <mergeCell ref="AC5:AH5"/>
    <mergeCell ref="BZ8:CO8"/>
    <mergeCell ref="BD7:BY7"/>
    <mergeCell ref="CP6:DE6"/>
    <mergeCell ref="CP21:DE21"/>
    <mergeCell ref="CP19:DE19"/>
    <mergeCell ref="CP20:DE20"/>
    <mergeCell ref="AC4:AH4"/>
    <mergeCell ref="CP11:DE11"/>
    <mergeCell ref="AC7:AH7"/>
    <mergeCell ref="BZ5:CO5"/>
    <mergeCell ref="AC6:AH6"/>
    <mergeCell ref="BZ9:CO9"/>
    <mergeCell ref="BD9:BY9"/>
    <mergeCell ref="B2:DE2"/>
    <mergeCell ref="AC9:AH9"/>
    <mergeCell ref="AI9:BC9"/>
    <mergeCell ref="B7:AB7"/>
    <mergeCell ref="AI7:BC7"/>
    <mergeCell ref="AI8:BC8"/>
    <mergeCell ref="AC8:AH8"/>
    <mergeCell ref="B3:AB3"/>
    <mergeCell ref="B4:AB4"/>
    <mergeCell ref="AC3:AH3"/>
    <mergeCell ref="BZ346:CO346"/>
    <mergeCell ref="BZ342:CO342"/>
    <mergeCell ref="BZ330:CO330"/>
    <mergeCell ref="BZ327:CO327"/>
    <mergeCell ref="BZ315:CO315"/>
    <mergeCell ref="BZ345:CO345"/>
    <mergeCell ref="BZ341:CO341"/>
    <mergeCell ref="BZ316:CO316"/>
    <mergeCell ref="BZ321:CO321"/>
    <mergeCell ref="BZ329:CO329"/>
    <mergeCell ref="AI234:BC234"/>
    <mergeCell ref="BD233:BY233"/>
    <mergeCell ref="AC234:AH234"/>
    <mergeCell ref="AC229:AH229"/>
    <mergeCell ref="AC233:AH233"/>
    <mergeCell ref="AC231:AH231"/>
    <mergeCell ref="BD234:BY234"/>
    <mergeCell ref="BD232:BY232"/>
    <mergeCell ref="B231:AB231"/>
    <mergeCell ref="AC230:AH230"/>
    <mergeCell ref="BD237:BY237"/>
    <mergeCell ref="BD239:BY239"/>
    <mergeCell ref="BD230:BY230"/>
    <mergeCell ref="AC235:AH235"/>
    <mergeCell ref="B236:AB236"/>
    <mergeCell ref="B235:AB235"/>
    <mergeCell ref="BD235:BY235"/>
    <mergeCell ref="B233:AB233"/>
    <mergeCell ref="CP235:DE235"/>
    <mergeCell ref="CP231:DE231"/>
    <mergeCell ref="BD242:BY242"/>
    <mergeCell ref="BD236:BY236"/>
    <mergeCell ref="CP241:DE241"/>
    <mergeCell ref="CP242:DE242"/>
    <mergeCell ref="BD240:BY240"/>
    <mergeCell ref="CP234:DE234"/>
    <mergeCell ref="CP236:DE236"/>
    <mergeCell ref="CP237:DE237"/>
    <mergeCell ref="BD256:BY256"/>
    <mergeCell ref="BD298:BY298"/>
    <mergeCell ref="CP316:DE316"/>
    <mergeCell ref="CP315:DE315"/>
    <mergeCell ref="CP299:DE299"/>
    <mergeCell ref="CP298:DE298"/>
    <mergeCell ref="BZ298:CO298"/>
    <mergeCell ref="CP305:DE305"/>
    <mergeCell ref="BZ313:CO313"/>
    <mergeCell ref="BZ309:CO309"/>
    <mergeCell ref="CP311:DE311"/>
    <mergeCell ref="CP361:DE361"/>
    <mergeCell ref="BD299:BY299"/>
    <mergeCell ref="BZ307:CO307"/>
    <mergeCell ref="BZ300:CO300"/>
    <mergeCell ref="CP302:DE302"/>
    <mergeCell ref="BZ314:CO314"/>
    <mergeCell ref="CP314:DE314"/>
    <mergeCell ref="BZ302:CO302"/>
    <mergeCell ref="CP340:DE340"/>
    <mergeCell ref="BZ361:CO361"/>
    <mergeCell ref="B211:AB211"/>
    <mergeCell ref="B210:AB210"/>
    <mergeCell ref="B226:AB226"/>
    <mergeCell ref="B219:AB219"/>
    <mergeCell ref="B218:AB218"/>
    <mergeCell ref="B225:AB225"/>
    <mergeCell ref="B221:AB221"/>
    <mergeCell ref="B224:AB224"/>
    <mergeCell ref="B217:AB217"/>
    <mergeCell ref="B212:AB212"/>
    <mergeCell ref="B229:AB229"/>
    <mergeCell ref="B234:AB234"/>
    <mergeCell ref="B230:AB230"/>
    <mergeCell ref="AI229:BC229"/>
    <mergeCell ref="AC213:AH213"/>
    <mergeCell ref="AC223:AH223"/>
    <mergeCell ref="AI214:BC214"/>
    <mergeCell ref="B228:AB228"/>
    <mergeCell ref="B232:AB232"/>
    <mergeCell ref="B216:AB216"/>
    <mergeCell ref="B222:AB222"/>
    <mergeCell ref="B220:AB220"/>
    <mergeCell ref="B223:AB223"/>
    <mergeCell ref="CP249:DE249"/>
    <mergeCell ref="CP259:DE259"/>
    <mergeCell ref="CP240:DE240"/>
    <mergeCell ref="CP246:DE246"/>
    <mergeCell ref="CP226:DE226"/>
    <mergeCell ref="CP228:DE228"/>
    <mergeCell ref="B213:AB213"/>
    <mergeCell ref="B214:AB214"/>
    <mergeCell ref="B215:AB215"/>
    <mergeCell ref="AC216:AH216"/>
    <mergeCell ref="AC215:AH215"/>
    <mergeCell ref="AI231:BC231"/>
    <mergeCell ref="AI217:BC217"/>
    <mergeCell ref="AC225:AH225"/>
    <mergeCell ref="AC226:AH226"/>
    <mergeCell ref="AI218:BC218"/>
    <mergeCell ref="CP238:DE238"/>
    <mergeCell ref="CP243:DE243"/>
    <mergeCell ref="CP256:DE256"/>
    <mergeCell ref="CP255:DE255"/>
    <mergeCell ref="CP239:DE239"/>
    <mergeCell ref="CP244:DE244"/>
    <mergeCell ref="CP251:DE251"/>
    <mergeCell ref="CP254:DE254"/>
    <mergeCell ref="CP247:DE247"/>
    <mergeCell ref="CP252:DE252"/>
    <mergeCell ref="CP229:DE229"/>
    <mergeCell ref="CP218:DE218"/>
    <mergeCell ref="CP224:DE224"/>
    <mergeCell ref="CP223:DE223"/>
    <mergeCell ref="CP230:DE230"/>
    <mergeCell ref="CP227:DE227"/>
    <mergeCell ref="CP222:DE222"/>
    <mergeCell ref="CP220:DE220"/>
    <mergeCell ref="CP219:DE219"/>
    <mergeCell ref="CP221:DE221"/>
    <mergeCell ref="CP216:DE216"/>
    <mergeCell ref="CP204:DE204"/>
    <mergeCell ref="CP208:DE208"/>
    <mergeCell ref="CP210:DE210"/>
    <mergeCell ref="CP202:DE202"/>
    <mergeCell ref="CP212:DE212"/>
    <mergeCell ref="CP211:DE211"/>
    <mergeCell ref="CP207:DE207"/>
    <mergeCell ref="CP209:DE209"/>
    <mergeCell ref="CP205:DE205"/>
    <mergeCell ref="CP196:DE196"/>
    <mergeCell ref="CP193:DE193"/>
    <mergeCell ref="CP191:DE191"/>
    <mergeCell ref="CP192:DE192"/>
    <mergeCell ref="CP194:DE194"/>
    <mergeCell ref="CP187:DE187"/>
    <mergeCell ref="CP190:DE190"/>
    <mergeCell ref="CP195:DE195"/>
    <mergeCell ref="CP174:DE174"/>
    <mergeCell ref="CP176:DE176"/>
    <mergeCell ref="CP188:DE188"/>
    <mergeCell ref="CP178:DE178"/>
    <mergeCell ref="CP175:DE175"/>
    <mergeCell ref="CP180:DE181"/>
    <mergeCell ref="CP177:DE177"/>
    <mergeCell ref="CP183:DE183"/>
    <mergeCell ref="BD153:BY153"/>
    <mergeCell ref="AI161:BC161"/>
    <mergeCell ref="AI160:BC160"/>
    <mergeCell ref="AI157:BC157"/>
    <mergeCell ref="BD160:BY160"/>
    <mergeCell ref="BD161:BY161"/>
    <mergeCell ref="BD159:BY159"/>
    <mergeCell ref="AI158:BC158"/>
    <mergeCell ref="AI154:BC154"/>
    <mergeCell ref="AI159:BC159"/>
    <mergeCell ref="AI175:BC175"/>
    <mergeCell ref="AI174:BC174"/>
    <mergeCell ref="AI167:BC167"/>
    <mergeCell ref="AI169:BC169"/>
    <mergeCell ref="AI172:BC172"/>
    <mergeCell ref="AI171:BC171"/>
    <mergeCell ref="AI173:BC173"/>
    <mergeCell ref="AI168:BC168"/>
    <mergeCell ref="BZ166:CO166"/>
    <mergeCell ref="AI195:BC195"/>
    <mergeCell ref="BZ171:CO171"/>
    <mergeCell ref="BZ184:CO184"/>
    <mergeCell ref="BZ182:CO182"/>
    <mergeCell ref="BD176:BY176"/>
    <mergeCell ref="BD172:BY172"/>
    <mergeCell ref="BD169:BY169"/>
    <mergeCell ref="BD177:BY177"/>
    <mergeCell ref="AI166:BC166"/>
    <mergeCell ref="AC211:AH211"/>
    <mergeCell ref="AC214:AH214"/>
    <mergeCell ref="AC219:AH219"/>
    <mergeCell ref="AC217:AH217"/>
    <mergeCell ref="AC221:AH221"/>
    <mergeCell ref="AC218:AH218"/>
    <mergeCell ref="AC220:AH220"/>
    <mergeCell ref="AC212:AH212"/>
    <mergeCell ref="AC187:AH187"/>
    <mergeCell ref="AC185:AH185"/>
    <mergeCell ref="AC178:AH178"/>
    <mergeCell ref="AC186:AH186"/>
    <mergeCell ref="AC182:AH182"/>
    <mergeCell ref="AC205:AH205"/>
    <mergeCell ref="AC204:AH204"/>
    <mergeCell ref="AC180:AH181"/>
    <mergeCell ref="AC188:AH188"/>
    <mergeCell ref="AC201:AH201"/>
    <mergeCell ref="AC192:AH192"/>
    <mergeCell ref="AC193:AH193"/>
    <mergeCell ref="AC195:AH195"/>
    <mergeCell ref="AC184:AH184"/>
    <mergeCell ref="AI230:BC230"/>
    <mergeCell ref="AC210:AH210"/>
    <mergeCell ref="AI228:BC228"/>
    <mergeCell ref="AC228:AH228"/>
    <mergeCell ref="AI213:BC213"/>
    <mergeCell ref="AI216:BC216"/>
    <mergeCell ref="AI258:BC258"/>
    <mergeCell ref="AC222:AH222"/>
    <mergeCell ref="AI219:BC219"/>
    <mergeCell ref="AI220:BC220"/>
    <mergeCell ref="AI224:BC224"/>
    <mergeCell ref="AI221:BC221"/>
    <mergeCell ref="AI222:BC222"/>
    <mergeCell ref="AI223:BC223"/>
    <mergeCell ref="AC224:AH224"/>
    <mergeCell ref="AC232:AH232"/>
    <mergeCell ref="AI244:BC244"/>
    <mergeCell ref="BD244:BY244"/>
    <mergeCell ref="AC239:AH239"/>
    <mergeCell ref="BD261:BY261"/>
    <mergeCell ref="AI264:BC264"/>
    <mergeCell ref="BD254:BY254"/>
    <mergeCell ref="BD259:BY259"/>
    <mergeCell ref="BD264:BY264"/>
    <mergeCell ref="BD260:BY260"/>
    <mergeCell ref="BD255:BY255"/>
    <mergeCell ref="AC240:AH240"/>
    <mergeCell ref="AI237:BC237"/>
    <mergeCell ref="BD258:BY258"/>
    <mergeCell ref="BD252:BY252"/>
    <mergeCell ref="AI240:BC240"/>
    <mergeCell ref="AI247:BC247"/>
    <mergeCell ref="BD243:BY243"/>
    <mergeCell ref="BD246:BY246"/>
    <mergeCell ref="BD250:BY250"/>
    <mergeCell ref="AI246:BC246"/>
    <mergeCell ref="AC89:AH89"/>
    <mergeCell ref="B179:AB179"/>
    <mergeCell ref="B176:AB176"/>
    <mergeCell ref="AC179:AH179"/>
    <mergeCell ref="AC177:AH177"/>
    <mergeCell ref="AC176:AH176"/>
    <mergeCell ref="B127:AB127"/>
    <mergeCell ref="B112:AB112"/>
    <mergeCell ref="B150:AB150"/>
    <mergeCell ref="B154:AB154"/>
    <mergeCell ref="B182:AB182"/>
    <mergeCell ref="B177:AB177"/>
    <mergeCell ref="AC175:AH175"/>
    <mergeCell ref="B174:AB174"/>
    <mergeCell ref="B175:AB175"/>
    <mergeCell ref="B131:AB131"/>
    <mergeCell ref="B147:AB147"/>
    <mergeCell ref="B160:AB160"/>
    <mergeCell ref="B144:AB144"/>
    <mergeCell ref="B158:AB158"/>
    <mergeCell ref="AC111:AH111"/>
    <mergeCell ref="B172:AB172"/>
    <mergeCell ref="B173:AB173"/>
    <mergeCell ref="B178:AB178"/>
    <mergeCell ref="AC163:AH163"/>
    <mergeCell ref="AC115:AH115"/>
    <mergeCell ref="AC114:AH114"/>
    <mergeCell ref="B124:AB124"/>
    <mergeCell ref="B126:AB126"/>
    <mergeCell ref="B130:AB130"/>
    <mergeCell ref="AC152:AH152"/>
    <mergeCell ref="AC142:AH142"/>
    <mergeCell ref="AC144:AH144"/>
    <mergeCell ref="AC145:AH145"/>
    <mergeCell ref="AC147:AH147"/>
    <mergeCell ref="AC151:AH151"/>
    <mergeCell ref="AC149:AH149"/>
    <mergeCell ref="AC143:AH143"/>
    <mergeCell ref="AI69:BC69"/>
    <mergeCell ref="AC71:AH71"/>
    <mergeCell ref="AC60:AH60"/>
    <mergeCell ref="AC64:AH64"/>
    <mergeCell ref="AC95:AH95"/>
    <mergeCell ref="AI71:BC71"/>
    <mergeCell ref="AI81:BC81"/>
    <mergeCell ref="AC88:AH88"/>
    <mergeCell ref="AC75:AH75"/>
    <mergeCell ref="AC81:AH81"/>
    <mergeCell ref="BZ60:CO60"/>
    <mergeCell ref="CP63:DE63"/>
    <mergeCell ref="BZ62:CO62"/>
    <mergeCell ref="BZ63:CO63"/>
    <mergeCell ref="BZ61:CO61"/>
    <mergeCell ref="BD61:BY61"/>
    <mergeCell ref="BD62:BY62"/>
    <mergeCell ref="BD60:BY60"/>
    <mergeCell ref="BD63:BY63"/>
    <mergeCell ref="CP86:DE86"/>
    <mergeCell ref="CP83:DE83"/>
    <mergeCell ref="CP122:DE122"/>
    <mergeCell ref="CP130:DE130"/>
    <mergeCell ref="CP84:DE84"/>
    <mergeCell ref="CP95:DE95"/>
    <mergeCell ref="CP118:DE118"/>
    <mergeCell ref="CP109:DE109"/>
    <mergeCell ref="CP106:DE106"/>
    <mergeCell ref="CP102:DE102"/>
    <mergeCell ref="AC61:AH61"/>
    <mergeCell ref="AC62:AH62"/>
    <mergeCell ref="AC63:AH63"/>
    <mergeCell ref="AC66:AH66"/>
    <mergeCell ref="AC72:AH72"/>
    <mergeCell ref="AC67:AH67"/>
    <mergeCell ref="AC65:AH65"/>
    <mergeCell ref="AC69:AH69"/>
    <mergeCell ref="CP151:DE151"/>
    <mergeCell ref="BZ144:CO144"/>
    <mergeCell ref="CP88:DE88"/>
    <mergeCell ref="CP89:DE89"/>
    <mergeCell ref="CP111:DE111"/>
    <mergeCell ref="BZ141:CO141"/>
    <mergeCell ref="BZ142:CO142"/>
    <mergeCell ref="BZ101:CO101"/>
    <mergeCell ref="CP135:DE135"/>
    <mergeCell ref="CP116:DE116"/>
    <mergeCell ref="AC76:AH76"/>
    <mergeCell ref="CP142:DE142"/>
    <mergeCell ref="CP145:DE145"/>
    <mergeCell ref="CP144:DE144"/>
    <mergeCell ref="AC86:AH86"/>
    <mergeCell ref="AC104:AH104"/>
    <mergeCell ref="BD95:BY95"/>
    <mergeCell ref="BD101:BY101"/>
    <mergeCell ref="CP76:DE76"/>
    <mergeCell ref="CP81:DE81"/>
    <mergeCell ref="BZ64:CO64"/>
    <mergeCell ref="AI67:BC67"/>
    <mergeCell ref="AI65:BC65"/>
    <mergeCell ref="AI64:BC64"/>
    <mergeCell ref="AI66:BC66"/>
    <mergeCell ref="BD65:BY65"/>
    <mergeCell ref="BD67:BY67"/>
    <mergeCell ref="BD64:BY64"/>
    <mergeCell ref="BD66:BY66"/>
    <mergeCell ref="BZ66:CO66"/>
    <mergeCell ref="CP75:DE75"/>
    <mergeCell ref="CP72:DE72"/>
    <mergeCell ref="CP126:DE126"/>
    <mergeCell ref="CP141:DE141"/>
    <mergeCell ref="CP133:DE133"/>
    <mergeCell ref="CP138:DE138"/>
    <mergeCell ref="CP137:DE137"/>
    <mergeCell ref="CP136:DE136"/>
    <mergeCell ref="CP129:DE129"/>
    <mergeCell ref="CP134:DE134"/>
    <mergeCell ref="CP64:DE64"/>
    <mergeCell ref="CP65:DE65"/>
    <mergeCell ref="CP74:DE74"/>
    <mergeCell ref="CP71:DE71"/>
    <mergeCell ref="CP66:DE66"/>
    <mergeCell ref="CP70:DE70"/>
    <mergeCell ref="CP68:DE68"/>
    <mergeCell ref="CP67:DE67"/>
    <mergeCell ref="BZ95:CO95"/>
    <mergeCell ref="BZ96:CO96"/>
    <mergeCell ref="BZ98:CO98"/>
    <mergeCell ref="BZ97:CO97"/>
    <mergeCell ref="CP96:DE96"/>
    <mergeCell ref="CP114:DE114"/>
    <mergeCell ref="CP97:DE97"/>
    <mergeCell ref="CP107:DE107"/>
    <mergeCell ref="CP98:DE98"/>
    <mergeCell ref="BZ111:CO111"/>
    <mergeCell ref="BZ128:CO128"/>
    <mergeCell ref="BZ130:CO130"/>
    <mergeCell ref="BZ131:CO131"/>
    <mergeCell ref="BZ132:CO132"/>
    <mergeCell ref="BZ129:CO129"/>
    <mergeCell ref="CP101:DE101"/>
    <mergeCell ref="CP117:DE117"/>
    <mergeCell ref="CP132:DE132"/>
    <mergeCell ref="CP128:DE128"/>
    <mergeCell ref="CP121:DE121"/>
    <mergeCell ref="AC165:AH165"/>
    <mergeCell ref="AI162:BC162"/>
    <mergeCell ref="AC158:AH158"/>
    <mergeCell ref="AC162:AH162"/>
    <mergeCell ref="AC161:AH161"/>
    <mergeCell ref="AC150:AH150"/>
    <mergeCell ref="AC155:AH155"/>
    <mergeCell ref="AC160:AH160"/>
    <mergeCell ref="AI155:BC155"/>
    <mergeCell ref="AI151:BC151"/>
    <mergeCell ref="AC138:AH138"/>
    <mergeCell ref="AC146:AH146"/>
    <mergeCell ref="AC140:AH140"/>
    <mergeCell ref="AC172:AH172"/>
    <mergeCell ref="AC148:AH148"/>
    <mergeCell ref="AC171:AH171"/>
    <mergeCell ref="AC167:AH167"/>
    <mergeCell ref="AC166:AH166"/>
    <mergeCell ref="AC159:AH159"/>
    <mergeCell ref="AC157:AH157"/>
    <mergeCell ref="AC168:AH168"/>
    <mergeCell ref="B191:AB191"/>
    <mergeCell ref="B188:AB188"/>
    <mergeCell ref="AC173:AH173"/>
    <mergeCell ref="B185:AB185"/>
    <mergeCell ref="B189:AB189"/>
    <mergeCell ref="B187:AB187"/>
    <mergeCell ref="B184:AB184"/>
    <mergeCell ref="B190:AB190"/>
    <mergeCell ref="B183:AB183"/>
    <mergeCell ref="BZ139:CO139"/>
    <mergeCell ref="BZ140:CO140"/>
    <mergeCell ref="B244:AB244"/>
    <mergeCell ref="AC244:AH244"/>
    <mergeCell ref="AC154:AH154"/>
    <mergeCell ref="BZ146:CO146"/>
    <mergeCell ref="BZ150:CO150"/>
    <mergeCell ref="B209:AB209"/>
    <mergeCell ref="AC174:AH174"/>
    <mergeCell ref="AI165:BC165"/>
    <mergeCell ref="CP162:DE162"/>
    <mergeCell ref="AI206:BC206"/>
    <mergeCell ref="B192:AB192"/>
    <mergeCell ref="AI205:BC205"/>
    <mergeCell ref="AI192:BC192"/>
    <mergeCell ref="B201:AB201"/>
    <mergeCell ref="B196:AB196"/>
    <mergeCell ref="AI163:BC163"/>
    <mergeCell ref="B186:AB186"/>
    <mergeCell ref="B180:AB181"/>
    <mergeCell ref="B242:AB242"/>
    <mergeCell ref="AC242:AH242"/>
    <mergeCell ref="B197:AB197"/>
    <mergeCell ref="B194:AB194"/>
    <mergeCell ref="B207:AB207"/>
    <mergeCell ref="AI225:BC225"/>
    <mergeCell ref="B204:AB204"/>
    <mergeCell ref="B203:AB203"/>
    <mergeCell ref="B208:AB208"/>
    <mergeCell ref="AC241:AH241"/>
    <mergeCell ref="AC269:AH269"/>
    <mergeCell ref="AC253:AH253"/>
    <mergeCell ref="AC252:AH252"/>
    <mergeCell ref="B267:AB267"/>
    <mergeCell ref="AC247:AH247"/>
    <mergeCell ref="B257:AB257"/>
    <mergeCell ref="AC254:AH254"/>
    <mergeCell ref="AC266:AH266"/>
    <mergeCell ref="B255:AB255"/>
    <mergeCell ref="B256:AB256"/>
    <mergeCell ref="B246:AB246"/>
    <mergeCell ref="B243:AB243"/>
    <mergeCell ref="AC243:AH243"/>
    <mergeCell ref="B195:AB195"/>
    <mergeCell ref="AI236:BC236"/>
    <mergeCell ref="AC238:AH238"/>
    <mergeCell ref="AC237:AH237"/>
    <mergeCell ref="B199:AB199"/>
    <mergeCell ref="B206:AB206"/>
    <mergeCell ref="AC236:AH236"/>
    <mergeCell ref="B193:AB193"/>
    <mergeCell ref="B198:AB198"/>
    <mergeCell ref="B205:AB205"/>
    <mergeCell ref="B202:AB202"/>
    <mergeCell ref="BD322:BY322"/>
    <mergeCell ref="AI270:BC270"/>
    <mergeCell ref="AC285:AH285"/>
    <mergeCell ref="AI285:BC285"/>
    <mergeCell ref="BD285:BY285"/>
    <mergeCell ref="AI267:BC267"/>
    <mergeCell ref="AI176:BC176"/>
    <mergeCell ref="AI235:BC235"/>
    <mergeCell ref="AI232:BC232"/>
    <mergeCell ref="AI233:BC233"/>
    <mergeCell ref="AI255:BC255"/>
    <mergeCell ref="AI263:BC263"/>
    <mergeCell ref="AI177:BC177"/>
    <mergeCell ref="AI259:BC259"/>
    <mergeCell ref="AI252:BC252"/>
    <mergeCell ref="AI250:BC250"/>
    <mergeCell ref="BZ294:CO294"/>
    <mergeCell ref="BD268:BY268"/>
    <mergeCell ref="BD286:BY286"/>
    <mergeCell ref="BD278:BY278"/>
    <mergeCell ref="BD273:BY273"/>
    <mergeCell ref="BZ279:CO279"/>
    <mergeCell ref="BD281:BY281"/>
    <mergeCell ref="BD280:BY280"/>
    <mergeCell ref="BZ290:CO290"/>
    <mergeCell ref="BZ291:CO291"/>
    <mergeCell ref="CP265:DE265"/>
    <mergeCell ref="CP278:DE278"/>
    <mergeCell ref="BZ271:CO271"/>
    <mergeCell ref="BZ269:CO269"/>
    <mergeCell ref="BZ288:CO288"/>
    <mergeCell ref="BZ272:CO272"/>
    <mergeCell ref="BZ278:CO278"/>
    <mergeCell ref="CP271:DE271"/>
    <mergeCell ref="BZ270:CO270"/>
    <mergeCell ref="CP281:DE281"/>
    <mergeCell ref="AC46:AH46"/>
    <mergeCell ref="AI46:BC46"/>
    <mergeCell ref="BD46:BY46"/>
    <mergeCell ref="BZ46:CO46"/>
    <mergeCell ref="CP46:DE46"/>
    <mergeCell ref="BZ285:CO285"/>
    <mergeCell ref="CP285:DE285"/>
    <mergeCell ref="AI265:BC265"/>
    <mergeCell ref="AI280:BC280"/>
    <mergeCell ref="AI269:BC269"/>
    <mergeCell ref="B16:AB16"/>
    <mergeCell ref="AC16:AH16"/>
    <mergeCell ref="AI16:BC16"/>
    <mergeCell ref="BD16:BY16"/>
    <mergeCell ref="BZ16:CO16"/>
    <mergeCell ref="CP16:DE16"/>
    <mergeCell ref="B100:AB100"/>
    <mergeCell ref="AC100:AH100"/>
    <mergeCell ref="AI100:BC100"/>
    <mergeCell ref="BD100:BY100"/>
    <mergeCell ref="BZ100:CO100"/>
    <mergeCell ref="CP100:DE100"/>
    <mergeCell ref="B13:AB13"/>
    <mergeCell ref="AC13:AH13"/>
    <mergeCell ref="AI13:BC13"/>
    <mergeCell ref="BD13:BY13"/>
    <mergeCell ref="BZ13:CO13"/>
    <mergeCell ref="CP13:DE13"/>
    <mergeCell ref="AC35:AH35"/>
    <mergeCell ref="AI35:BC35"/>
    <mergeCell ref="BD35:BY35"/>
    <mergeCell ref="BZ35:CO35"/>
    <mergeCell ref="CP35:DE35"/>
    <mergeCell ref="B50:AB50"/>
    <mergeCell ref="AC50:AH50"/>
    <mergeCell ref="AI50:BC50"/>
    <mergeCell ref="BD50:BY50"/>
    <mergeCell ref="BZ50:CO50"/>
    <mergeCell ref="B73:AB73"/>
    <mergeCell ref="AC73:AH73"/>
    <mergeCell ref="AI73:BC73"/>
    <mergeCell ref="BD73:BY73"/>
    <mergeCell ref="BZ73:CO73"/>
    <mergeCell ref="CP73:DE73"/>
    <mergeCell ref="AC85:AH85"/>
    <mergeCell ref="AI85:BC85"/>
    <mergeCell ref="BD85:BY85"/>
    <mergeCell ref="BZ85:CO85"/>
    <mergeCell ref="CP85:DE85"/>
    <mergeCell ref="B93:AB93"/>
    <mergeCell ref="AC93:AH93"/>
    <mergeCell ref="AI93:BC93"/>
    <mergeCell ref="BD93:BY93"/>
    <mergeCell ref="BZ93:CO93"/>
    <mergeCell ref="B99:AB99"/>
    <mergeCell ref="AC99:AH99"/>
    <mergeCell ref="AI99:BC99"/>
    <mergeCell ref="BD99:BY99"/>
    <mergeCell ref="BZ99:CO99"/>
    <mergeCell ref="CP99:DE99"/>
    <mergeCell ref="B113:AB113"/>
    <mergeCell ref="AC113:AH113"/>
    <mergeCell ref="AI113:BC113"/>
    <mergeCell ref="BD113:BY113"/>
    <mergeCell ref="BZ113:CO113"/>
    <mergeCell ref="CP113:DE113"/>
    <mergeCell ref="B120:AB120"/>
    <mergeCell ref="AC120:AH120"/>
    <mergeCell ref="AI120:BC120"/>
    <mergeCell ref="BD120:BY120"/>
    <mergeCell ref="BZ120:CO120"/>
    <mergeCell ref="CP120:DE120"/>
    <mergeCell ref="AI143:BC143"/>
    <mergeCell ref="BD143:BY143"/>
    <mergeCell ref="BZ143:CO143"/>
    <mergeCell ref="CP143:DE143"/>
    <mergeCell ref="B47:AB47"/>
    <mergeCell ref="AC47:AH47"/>
    <mergeCell ref="AI47:BC47"/>
    <mergeCell ref="BD47:BY47"/>
    <mergeCell ref="BZ47:CO47"/>
    <mergeCell ref="CP47:DE47"/>
    <mergeCell ref="AC48:AH48"/>
    <mergeCell ref="AI48:BC48"/>
    <mergeCell ref="BD48:BY48"/>
    <mergeCell ref="BZ48:CO48"/>
    <mergeCell ref="CP48:DE48"/>
    <mergeCell ref="B49:AB49"/>
    <mergeCell ref="AC49:AH49"/>
    <mergeCell ref="AI49:BC49"/>
    <mergeCell ref="BD49:BY49"/>
    <mergeCell ref="BZ49:CO49"/>
    <mergeCell ref="AC77:AH77"/>
    <mergeCell ref="AI77:BC77"/>
    <mergeCell ref="BD77:BY77"/>
    <mergeCell ref="BZ77:CO77"/>
    <mergeCell ref="CP77:DE77"/>
    <mergeCell ref="B78:AB78"/>
    <mergeCell ref="AC78:AH78"/>
    <mergeCell ref="AI78:BC78"/>
    <mergeCell ref="BD78:BY78"/>
    <mergeCell ref="BZ78:CO78"/>
    <mergeCell ref="B79:AB79"/>
    <mergeCell ref="AC79:AH79"/>
    <mergeCell ref="AI79:BC79"/>
    <mergeCell ref="BD79:BY79"/>
    <mergeCell ref="BZ79:CO79"/>
    <mergeCell ref="CP79:DE79"/>
    <mergeCell ref="AC80:AH80"/>
    <mergeCell ref="AI80:BC80"/>
    <mergeCell ref="BD80:BY80"/>
    <mergeCell ref="BZ80:CO80"/>
    <mergeCell ref="CP80:DE80"/>
    <mergeCell ref="CP78:DE78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view="pageBreakPreview" zoomScaleSheetLayoutView="100" zoomScalePageLayoutView="0" workbookViewId="0" topLeftCell="A1">
      <selection activeCell="J49" sqref="J49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90</v>
      </c>
    </row>
    <row r="2" spans="2:109" s="3" customFormat="1" ht="25.5" customHeight="1">
      <c r="B2" s="93" t="s">
        <v>105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</row>
    <row r="3" spans="2:109" s="20" customFormat="1" ht="56.25" customHeight="1">
      <c r="B3" s="90" t="s">
        <v>54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 t="s">
        <v>55</v>
      </c>
      <c r="AD3" s="90"/>
      <c r="AE3" s="90"/>
      <c r="AF3" s="90"/>
      <c r="AG3" s="90"/>
      <c r="AH3" s="90"/>
      <c r="AI3" s="90" t="s">
        <v>104</v>
      </c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 t="s">
        <v>96</v>
      </c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 t="s">
        <v>56</v>
      </c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 t="s">
        <v>57</v>
      </c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4"/>
    </row>
    <row r="4" spans="2:109" s="14" customFormat="1" ht="12" customHeight="1" thickBot="1">
      <c r="B4" s="101">
        <v>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88">
        <v>2</v>
      </c>
      <c r="AD4" s="88"/>
      <c r="AE4" s="88"/>
      <c r="AF4" s="88"/>
      <c r="AG4" s="88"/>
      <c r="AH4" s="88"/>
      <c r="AI4" s="88">
        <v>3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>
        <v>4</v>
      </c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>
        <v>5</v>
      </c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>
        <v>6</v>
      </c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95"/>
    </row>
    <row r="5" spans="2:109" s="18" customFormat="1" ht="23.25" customHeight="1">
      <c r="B5" s="261" t="s">
        <v>106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3"/>
      <c r="AC5" s="264" t="s">
        <v>91</v>
      </c>
      <c r="AD5" s="250"/>
      <c r="AE5" s="250"/>
      <c r="AF5" s="250"/>
      <c r="AG5" s="250"/>
      <c r="AH5" s="250"/>
      <c r="AI5" s="250" t="s">
        <v>109</v>
      </c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>
        <f>BZ28</f>
        <v>-30893.23</v>
      </c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>
        <f>BZ5</f>
        <v>-30893.23</v>
      </c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7"/>
    </row>
    <row r="6" spans="2:109" s="18" customFormat="1" ht="13.5" customHeight="1">
      <c r="B6" s="241" t="s">
        <v>58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3"/>
      <c r="AC6" s="153" t="s">
        <v>71</v>
      </c>
      <c r="AD6" s="154"/>
      <c r="AE6" s="154"/>
      <c r="AF6" s="154"/>
      <c r="AG6" s="154"/>
      <c r="AH6" s="155"/>
      <c r="AI6" s="168" t="s">
        <v>109</v>
      </c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5"/>
      <c r="BD6" s="195" t="s">
        <v>176</v>
      </c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7"/>
      <c r="BZ6" s="195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7"/>
      <c r="CP6" s="268" t="s">
        <v>176</v>
      </c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70"/>
    </row>
    <row r="7" spans="2:109" ht="23.25" customHeight="1">
      <c r="B7" s="258" t="s">
        <v>107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60"/>
      <c r="AC7" s="156"/>
      <c r="AD7" s="76"/>
      <c r="AE7" s="76"/>
      <c r="AF7" s="76"/>
      <c r="AG7" s="76"/>
      <c r="AH7" s="157"/>
      <c r="AI7" s="251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157"/>
      <c r="BD7" s="273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5"/>
      <c r="BZ7" s="273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5"/>
      <c r="CP7" s="271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272"/>
    </row>
    <row r="8" spans="2:109" ht="13.5" customHeight="1">
      <c r="B8" s="252" t="s">
        <v>70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4"/>
      <c r="AC8" s="153"/>
      <c r="AD8" s="154"/>
      <c r="AE8" s="154"/>
      <c r="AF8" s="154"/>
      <c r="AG8" s="154"/>
      <c r="AH8" s="155"/>
      <c r="AI8" s="168" t="s">
        <v>176</v>
      </c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5"/>
      <c r="BD8" s="195" t="s">
        <v>176</v>
      </c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7"/>
      <c r="BZ8" s="195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7"/>
      <c r="CP8" s="268" t="s">
        <v>176</v>
      </c>
      <c r="CQ8" s="269"/>
      <c r="CR8" s="269"/>
      <c r="CS8" s="269"/>
      <c r="CT8" s="269"/>
      <c r="CU8" s="269"/>
      <c r="CV8" s="269"/>
      <c r="CW8" s="269"/>
      <c r="CX8" s="269"/>
      <c r="CY8" s="269"/>
      <c r="CZ8" s="269"/>
      <c r="DA8" s="269"/>
      <c r="DB8" s="269"/>
      <c r="DC8" s="269"/>
      <c r="DD8" s="269"/>
      <c r="DE8" s="270"/>
    </row>
    <row r="9" spans="2:109" ht="13.5" customHeight="1" hidden="1">
      <c r="B9" s="255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7"/>
      <c r="AC9" s="156"/>
      <c r="AD9" s="76"/>
      <c r="AE9" s="76"/>
      <c r="AF9" s="76"/>
      <c r="AG9" s="76"/>
      <c r="AH9" s="157"/>
      <c r="AI9" s="251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157"/>
      <c r="BD9" s="273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5"/>
      <c r="BZ9" s="273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5"/>
      <c r="CP9" s="271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272"/>
    </row>
    <row r="10" spans="2:109" ht="13.5" customHeight="1" hidden="1">
      <c r="B10" s="247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9"/>
      <c r="AC10" s="50"/>
      <c r="AD10" s="51"/>
      <c r="AE10" s="51"/>
      <c r="AF10" s="51"/>
      <c r="AG10" s="51"/>
      <c r="AH10" s="51"/>
      <c r="AI10" s="51" t="s">
        <v>176</v>
      </c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43" t="s">
        <v>176</v>
      </c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 t="s">
        <v>176</v>
      </c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221" t="s">
        <v>176</v>
      </c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2"/>
    </row>
    <row r="11" spans="2:109" ht="13.5" customHeight="1" hidden="1"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9"/>
      <c r="AC11" s="50"/>
      <c r="AD11" s="51"/>
      <c r="AE11" s="51"/>
      <c r="AF11" s="51"/>
      <c r="AG11" s="51"/>
      <c r="AH11" s="51"/>
      <c r="AI11" s="51" t="s">
        <v>176</v>
      </c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43" t="s">
        <v>176</v>
      </c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 t="s">
        <v>176</v>
      </c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221" t="s">
        <v>176</v>
      </c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2"/>
    </row>
    <row r="12" spans="2:109" ht="13.5" customHeight="1" hidden="1">
      <c r="B12" s="247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9"/>
      <c r="AC12" s="50"/>
      <c r="AD12" s="51"/>
      <c r="AE12" s="51"/>
      <c r="AF12" s="51"/>
      <c r="AG12" s="51"/>
      <c r="AH12" s="51"/>
      <c r="AI12" s="51" t="s">
        <v>176</v>
      </c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43" t="s">
        <v>176</v>
      </c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 t="s">
        <v>176</v>
      </c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221" t="s">
        <v>176</v>
      </c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2"/>
    </row>
    <row r="13" spans="2:109" ht="13.5" customHeight="1" hidden="1">
      <c r="B13" s="247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9"/>
      <c r="AC13" s="50"/>
      <c r="AD13" s="51"/>
      <c r="AE13" s="51"/>
      <c r="AF13" s="51"/>
      <c r="AG13" s="51"/>
      <c r="AH13" s="51"/>
      <c r="AI13" s="51" t="s">
        <v>176</v>
      </c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43" t="s">
        <v>176</v>
      </c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 t="s">
        <v>176</v>
      </c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221" t="s">
        <v>176</v>
      </c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2"/>
    </row>
    <row r="14" spans="2:109" ht="13.5" customHeight="1" hidden="1">
      <c r="B14" s="247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  <c r="AC14" s="50"/>
      <c r="AD14" s="51"/>
      <c r="AE14" s="51"/>
      <c r="AF14" s="51"/>
      <c r="AG14" s="51"/>
      <c r="AH14" s="51"/>
      <c r="AI14" s="51" t="s">
        <v>176</v>
      </c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43" t="s">
        <v>176</v>
      </c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 t="s">
        <v>176</v>
      </c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221" t="s">
        <v>176</v>
      </c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2"/>
    </row>
    <row r="15" spans="2:109" ht="13.5" customHeight="1" hidden="1">
      <c r="B15" s="247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9"/>
      <c r="AC15" s="50"/>
      <c r="AD15" s="51"/>
      <c r="AE15" s="51"/>
      <c r="AF15" s="51"/>
      <c r="AG15" s="51"/>
      <c r="AH15" s="51"/>
      <c r="AI15" s="51" t="s">
        <v>176</v>
      </c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43" t="s">
        <v>176</v>
      </c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 t="s">
        <v>176</v>
      </c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221" t="s">
        <v>176</v>
      </c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2"/>
    </row>
    <row r="16" spans="2:109" ht="13.5" customHeight="1" hidden="1">
      <c r="B16" s="247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9"/>
      <c r="AC16" s="50"/>
      <c r="AD16" s="51"/>
      <c r="AE16" s="51"/>
      <c r="AF16" s="51"/>
      <c r="AG16" s="51"/>
      <c r="AH16" s="51"/>
      <c r="AI16" s="51" t="s">
        <v>176</v>
      </c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43" t="s">
        <v>176</v>
      </c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 t="s">
        <v>176</v>
      </c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221" t="s">
        <v>176</v>
      </c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2"/>
    </row>
    <row r="17" spans="29:109" s="18" customFormat="1" ht="12.75" customHeight="1" hidden="1">
      <c r="AC17" s="153"/>
      <c r="AD17" s="154"/>
      <c r="AE17" s="154"/>
      <c r="AF17" s="154"/>
      <c r="AG17" s="154"/>
      <c r="AH17" s="155"/>
      <c r="AI17" s="168" t="s">
        <v>176</v>
      </c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5"/>
      <c r="BD17" s="195" t="s">
        <v>176</v>
      </c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7"/>
      <c r="BZ17" s="195" t="s">
        <v>176</v>
      </c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7"/>
      <c r="CP17" s="268" t="s">
        <v>176</v>
      </c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70"/>
    </row>
    <row r="18" spans="2:109" s="18" customFormat="1" ht="17.25" customHeight="1" hidden="1">
      <c r="B18" s="244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6"/>
      <c r="AC18" s="156"/>
      <c r="AD18" s="76"/>
      <c r="AE18" s="76"/>
      <c r="AF18" s="76"/>
      <c r="AG18" s="76"/>
      <c r="AH18" s="157"/>
      <c r="AI18" s="251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157"/>
      <c r="BD18" s="273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5"/>
      <c r="BZ18" s="273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5"/>
      <c r="CP18" s="271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272"/>
    </row>
    <row r="19" spans="2:109" s="18" customFormat="1" ht="48" customHeight="1">
      <c r="B19" s="227" t="s">
        <v>396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9"/>
      <c r="AC19" s="50"/>
      <c r="AD19" s="51"/>
      <c r="AE19" s="51"/>
      <c r="AF19" s="51"/>
      <c r="AG19" s="51"/>
      <c r="AH19" s="51"/>
      <c r="AI19" s="51" t="s">
        <v>390</v>
      </c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43" t="str">
        <f>BD20</f>
        <v>-</v>
      </c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 t="str">
        <f>BZ20</f>
        <v>-</v>
      </c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221" t="s">
        <v>176</v>
      </c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2"/>
    </row>
    <row r="20" spans="2:109" s="18" customFormat="1" ht="55.5" customHeight="1">
      <c r="B20" s="227" t="s">
        <v>397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9"/>
      <c r="AC20" s="50"/>
      <c r="AD20" s="51"/>
      <c r="AE20" s="51"/>
      <c r="AF20" s="51"/>
      <c r="AG20" s="51"/>
      <c r="AH20" s="51"/>
      <c r="AI20" s="51" t="s">
        <v>391</v>
      </c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43" t="s">
        <v>176</v>
      </c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 t="str">
        <f>BZ21</f>
        <v>-</v>
      </c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221" t="s">
        <v>176</v>
      </c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2"/>
    </row>
    <row r="21" spans="2:109" s="18" customFormat="1" ht="66.75" customHeight="1">
      <c r="B21" s="227" t="s">
        <v>398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9"/>
      <c r="AC21" s="50"/>
      <c r="AD21" s="51"/>
      <c r="AE21" s="51"/>
      <c r="AF21" s="51"/>
      <c r="AG21" s="51"/>
      <c r="AH21" s="51"/>
      <c r="AI21" s="51" t="s">
        <v>392</v>
      </c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43" t="str">
        <f>BD22</f>
        <v>-</v>
      </c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 t="str">
        <f>BZ22</f>
        <v>-</v>
      </c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221" t="s">
        <v>176</v>
      </c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2"/>
    </row>
    <row r="22" spans="2:109" s="18" customFormat="1" ht="80.25" customHeight="1">
      <c r="B22" s="227" t="s">
        <v>399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9"/>
      <c r="AC22" s="50"/>
      <c r="AD22" s="51"/>
      <c r="AE22" s="51"/>
      <c r="AF22" s="51"/>
      <c r="AG22" s="51"/>
      <c r="AH22" s="51"/>
      <c r="AI22" s="51" t="s">
        <v>393</v>
      </c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43" t="s">
        <v>176</v>
      </c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 t="s">
        <v>176</v>
      </c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221" t="s">
        <v>176</v>
      </c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2"/>
    </row>
    <row r="23" spans="2:109" s="18" customFormat="1" ht="69.75" customHeight="1">
      <c r="B23" s="227" t="s">
        <v>400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9"/>
      <c r="AC23" s="50"/>
      <c r="AD23" s="51"/>
      <c r="AE23" s="51"/>
      <c r="AF23" s="51"/>
      <c r="AG23" s="51"/>
      <c r="AH23" s="51"/>
      <c r="AI23" s="51" t="s">
        <v>395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43" t="str">
        <f>BD24</f>
        <v>-</v>
      </c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 t="str">
        <f>BZ24</f>
        <v>-</v>
      </c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221" t="s">
        <v>176</v>
      </c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2"/>
    </row>
    <row r="24" spans="2:109" s="18" customFormat="1" ht="69" customHeight="1">
      <c r="B24" s="227" t="s">
        <v>401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9"/>
      <c r="AC24" s="50"/>
      <c r="AD24" s="51"/>
      <c r="AE24" s="51"/>
      <c r="AF24" s="51"/>
      <c r="AG24" s="51"/>
      <c r="AH24" s="51"/>
      <c r="AI24" s="51" t="s">
        <v>394</v>
      </c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43" t="s">
        <v>176</v>
      </c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 t="s">
        <v>176</v>
      </c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221" t="s">
        <v>176</v>
      </c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2"/>
    </row>
    <row r="25" spans="2:109" s="18" customFormat="1" ht="26.25" customHeight="1">
      <c r="B25" s="227" t="s">
        <v>108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9"/>
      <c r="AC25" s="50" t="s">
        <v>72</v>
      </c>
      <c r="AD25" s="51"/>
      <c r="AE25" s="51"/>
      <c r="AF25" s="51"/>
      <c r="AG25" s="51"/>
      <c r="AH25" s="51"/>
      <c r="AI25" s="51" t="s">
        <v>109</v>
      </c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43" t="s">
        <v>176</v>
      </c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 t="s">
        <v>176</v>
      </c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221" t="s">
        <v>176</v>
      </c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2"/>
    </row>
    <row r="26" spans="2:109" s="18" customFormat="1" ht="17.25" customHeight="1">
      <c r="B26" s="241" t="s">
        <v>70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3"/>
      <c r="AC26" s="50"/>
      <c r="AD26" s="51"/>
      <c r="AE26" s="51"/>
      <c r="AF26" s="51"/>
      <c r="AG26" s="51"/>
      <c r="AH26" s="51"/>
      <c r="AI26" s="51" t="s">
        <v>176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43" t="s">
        <v>176</v>
      </c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 t="s">
        <v>176</v>
      </c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 t="s">
        <v>176</v>
      </c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2"/>
    </row>
    <row r="27" spans="2:109" s="18" customFormat="1" ht="17.25" customHeight="1">
      <c r="B27" s="238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40"/>
      <c r="AC27" s="50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2"/>
    </row>
    <row r="28" spans="2:109" s="18" customFormat="1" ht="17.25" customHeight="1">
      <c r="B28" s="238" t="s">
        <v>73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40"/>
      <c r="AC28" s="50" t="s">
        <v>74</v>
      </c>
      <c r="AD28" s="51"/>
      <c r="AE28" s="51"/>
      <c r="AF28" s="51"/>
      <c r="AG28" s="51"/>
      <c r="AH28" s="51"/>
      <c r="AI28" s="51" t="s">
        <v>179</v>
      </c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43" t="s">
        <v>176</v>
      </c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>
        <v>-30893.23</v>
      </c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>
        <f>BZ28</f>
        <v>-30893.23</v>
      </c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2"/>
    </row>
    <row r="29" spans="2:109" s="18" customFormat="1" ht="23.25" customHeight="1">
      <c r="B29" s="227" t="s">
        <v>111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9"/>
      <c r="AC29" s="50" t="s">
        <v>75</v>
      </c>
      <c r="AD29" s="51"/>
      <c r="AE29" s="51"/>
      <c r="AF29" s="51"/>
      <c r="AG29" s="51"/>
      <c r="AH29" s="51"/>
      <c r="AI29" s="51" t="s">
        <v>177</v>
      </c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43">
        <f>BD30</f>
        <v>-17432100</v>
      </c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112">
        <f>BZ32</f>
        <v>-625256.88</v>
      </c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223"/>
      <c r="CP29" s="221" t="s">
        <v>60</v>
      </c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2"/>
    </row>
    <row r="30" spans="2:109" s="18" customFormat="1" ht="27.75" customHeight="1">
      <c r="B30" s="227" t="s">
        <v>184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9"/>
      <c r="AC30" s="50" t="s">
        <v>75</v>
      </c>
      <c r="AD30" s="51"/>
      <c r="AE30" s="51"/>
      <c r="AF30" s="51"/>
      <c r="AG30" s="51"/>
      <c r="AH30" s="51"/>
      <c r="AI30" s="51" t="s">
        <v>185</v>
      </c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43">
        <f>BD31</f>
        <v>-17432100</v>
      </c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>
        <f>BZ29</f>
        <v>-625256.88</v>
      </c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221" t="s">
        <v>60</v>
      </c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2"/>
    </row>
    <row r="31" spans="2:109" s="18" customFormat="1" ht="28.5" customHeight="1">
      <c r="B31" s="227" t="s">
        <v>186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9"/>
      <c r="AC31" s="50" t="s">
        <v>75</v>
      </c>
      <c r="AD31" s="51"/>
      <c r="AE31" s="51"/>
      <c r="AF31" s="51"/>
      <c r="AG31" s="51"/>
      <c r="AH31" s="51"/>
      <c r="AI31" s="51" t="s">
        <v>187</v>
      </c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43">
        <f>BD32</f>
        <v>-17432100</v>
      </c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>
        <f>BZ32</f>
        <v>-625256.88</v>
      </c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221" t="s">
        <v>60</v>
      </c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2"/>
    </row>
    <row r="32" spans="2:109" s="18" customFormat="1" ht="33" customHeight="1">
      <c r="B32" s="227" t="s">
        <v>188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9"/>
      <c r="AC32" s="50" t="s">
        <v>75</v>
      </c>
      <c r="AD32" s="51"/>
      <c r="AE32" s="51"/>
      <c r="AF32" s="51"/>
      <c r="AG32" s="51"/>
      <c r="AH32" s="51"/>
      <c r="AI32" s="51" t="s">
        <v>189</v>
      </c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43">
        <v>-17432100</v>
      </c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>
        <v>-625256.88</v>
      </c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221" t="s">
        <v>60</v>
      </c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2"/>
    </row>
    <row r="33" spans="2:109" s="18" customFormat="1" ht="23.25" customHeight="1">
      <c r="B33" s="224" t="s">
        <v>112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6"/>
      <c r="AC33" s="50" t="s">
        <v>76</v>
      </c>
      <c r="AD33" s="51"/>
      <c r="AE33" s="51"/>
      <c r="AF33" s="51"/>
      <c r="AG33" s="51"/>
      <c r="AH33" s="51"/>
      <c r="AI33" s="51" t="s">
        <v>178</v>
      </c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44">
        <v>17432100</v>
      </c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3">
        <v>594353.65</v>
      </c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221" t="s">
        <v>60</v>
      </c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2"/>
    </row>
    <row r="34" spans="2:109" s="18" customFormat="1" ht="27.75" customHeight="1">
      <c r="B34" s="224" t="s">
        <v>190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6"/>
      <c r="AC34" s="50" t="s">
        <v>76</v>
      </c>
      <c r="AD34" s="51"/>
      <c r="AE34" s="51"/>
      <c r="AF34" s="51"/>
      <c r="AG34" s="51"/>
      <c r="AH34" s="51"/>
      <c r="AI34" s="51" t="s">
        <v>191</v>
      </c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43">
        <f>BD33</f>
        <v>17432100</v>
      </c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>
        <f>BZ33</f>
        <v>594353.65</v>
      </c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221" t="s">
        <v>60</v>
      </c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2"/>
    </row>
    <row r="35" spans="2:109" s="18" customFormat="1" ht="27.75" customHeight="1">
      <c r="B35" s="224" t="s">
        <v>192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6"/>
      <c r="AC35" s="50" t="s">
        <v>76</v>
      </c>
      <c r="AD35" s="51"/>
      <c r="AE35" s="51"/>
      <c r="AF35" s="51"/>
      <c r="AG35" s="51"/>
      <c r="AH35" s="51"/>
      <c r="AI35" s="51" t="s">
        <v>193</v>
      </c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43">
        <f>BD34</f>
        <v>17432100</v>
      </c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112">
        <f>BZ34</f>
        <v>594353.65</v>
      </c>
      <c r="CA35" s="113"/>
      <c r="CB35" s="113"/>
      <c r="CC35" s="113"/>
      <c r="CD35" s="33"/>
      <c r="CE35" s="33">
        <v>64177376.33</v>
      </c>
      <c r="CF35" s="33"/>
      <c r="CG35" s="33"/>
      <c r="CH35" s="33"/>
      <c r="CI35" s="33"/>
      <c r="CJ35" s="33"/>
      <c r="CK35" s="33"/>
      <c r="CL35" s="33"/>
      <c r="CM35" s="33"/>
      <c r="CN35" s="33"/>
      <c r="CO35" s="34"/>
      <c r="CP35" s="221" t="s">
        <v>60</v>
      </c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2"/>
    </row>
    <row r="36" spans="2:109" ht="40.5" customHeight="1" thickBot="1">
      <c r="B36" s="224" t="s">
        <v>194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6"/>
      <c r="AC36" s="232" t="s">
        <v>76</v>
      </c>
      <c r="AD36" s="233"/>
      <c r="AE36" s="233"/>
      <c r="AF36" s="233"/>
      <c r="AG36" s="233"/>
      <c r="AH36" s="233"/>
      <c r="AI36" s="233" t="s">
        <v>195</v>
      </c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4">
        <f>BD35</f>
        <v>17432100</v>
      </c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7">
        <f>BZ35</f>
        <v>594353.65</v>
      </c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5" t="s">
        <v>60</v>
      </c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6"/>
    </row>
    <row r="37" spans="30:33" ht="16.5" customHeight="1">
      <c r="AD37" s="6"/>
      <c r="AE37" s="6"/>
      <c r="AF37" s="6"/>
      <c r="AG37" s="6"/>
    </row>
    <row r="38" spans="2:66" s="2" customFormat="1" ht="11.25">
      <c r="B38" s="2" t="s">
        <v>77</v>
      </c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M38" s="89" t="s">
        <v>180</v>
      </c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</row>
    <row r="39" spans="16:66" s="2" customFormat="1" ht="11.25">
      <c r="P39" s="230" t="s">
        <v>78</v>
      </c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M39" s="230" t="s">
        <v>79</v>
      </c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</row>
    <row r="40" spans="20:99" s="2" customFormat="1" ht="11.25"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7"/>
      <c r="BD40" s="7"/>
      <c r="BE40" s="7"/>
      <c r="BF40" s="7"/>
      <c r="BG40" s="7"/>
      <c r="BH40" s="10"/>
      <c r="BI40" s="10"/>
      <c r="BJ40" s="10"/>
      <c r="BK40" s="10"/>
      <c r="BL40" s="10"/>
      <c r="BM40" s="10"/>
      <c r="BN40" s="10"/>
      <c r="BO40" s="10"/>
      <c r="BP40" s="10"/>
      <c r="CM40" s="10"/>
      <c r="CN40" s="10"/>
      <c r="CO40" s="10"/>
      <c r="CP40" s="10"/>
      <c r="CQ40" s="10"/>
      <c r="CR40" s="10"/>
      <c r="CS40" s="10"/>
      <c r="CT40" s="10"/>
      <c r="CU40" s="10"/>
    </row>
    <row r="41" s="2" customFormat="1" ht="11.25">
      <c r="B41" s="2" t="s">
        <v>81</v>
      </c>
    </row>
    <row r="42" spans="2:74" s="2" customFormat="1" ht="11.25">
      <c r="B42" s="2" t="s">
        <v>82</v>
      </c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</row>
    <row r="43" spans="2:104" s="7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30" t="s">
        <v>78</v>
      </c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U43" s="230" t="s">
        <v>79</v>
      </c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</row>
    <row r="44" spans="76:104" s="2" customFormat="1" ht="11.25"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</row>
    <row r="45" spans="2:70" s="2" customFormat="1" ht="11.25">
      <c r="B45" s="2" t="s">
        <v>92</v>
      </c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</row>
    <row r="46" spans="20:70" s="7" customFormat="1" ht="11.25" customHeight="1">
      <c r="T46" s="230" t="s">
        <v>78</v>
      </c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"/>
      <c r="AO46" s="2"/>
      <c r="AQ46" s="230" t="s">
        <v>79</v>
      </c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</row>
    <row r="47" s="2" customFormat="1" ht="11.25">
      <c r="AY47" s="11"/>
    </row>
    <row r="48" spans="2:36" s="2" customFormat="1" ht="11.25">
      <c r="B48" s="231" t="s">
        <v>80</v>
      </c>
      <c r="C48" s="231"/>
      <c r="D48" s="76" t="s">
        <v>445</v>
      </c>
      <c r="E48" s="76"/>
      <c r="F48" s="76"/>
      <c r="G48" s="76"/>
      <c r="H48" s="70" t="s">
        <v>80</v>
      </c>
      <c r="I48" s="70"/>
      <c r="J48" s="76" t="s">
        <v>443</v>
      </c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0">
        <v>20</v>
      </c>
      <c r="AC48" s="70"/>
      <c r="AD48" s="70"/>
      <c r="AE48" s="70"/>
      <c r="AF48" s="71" t="s">
        <v>418</v>
      </c>
      <c r="AG48" s="71"/>
      <c r="AH48" s="71"/>
      <c r="AI48" s="71"/>
      <c r="AJ48" s="2" t="s">
        <v>67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BZ28:CO28"/>
    <mergeCell ref="CP25:DE25"/>
    <mergeCell ref="CP28:DE28"/>
    <mergeCell ref="AC21:AH21"/>
    <mergeCell ref="CP23:DE23"/>
    <mergeCell ref="CP24:DE24"/>
    <mergeCell ref="CP27:DE27"/>
    <mergeCell ref="BZ23:CO23"/>
    <mergeCell ref="BZ24:CO24"/>
    <mergeCell ref="BZ21:CO21"/>
    <mergeCell ref="BZ27:CO27"/>
    <mergeCell ref="BZ25:CO25"/>
    <mergeCell ref="BZ26:CO26"/>
    <mergeCell ref="CP21:DE21"/>
    <mergeCell ref="CP22:DE22"/>
    <mergeCell ref="BZ22:CO22"/>
    <mergeCell ref="CP26:DE26"/>
    <mergeCell ref="AC19:AH19"/>
    <mergeCell ref="AI20:BC20"/>
    <mergeCell ref="AI19:BC19"/>
    <mergeCell ref="BD21:BY21"/>
    <mergeCell ref="BD22:BY22"/>
    <mergeCell ref="AC23:AH23"/>
    <mergeCell ref="AC22:AH22"/>
    <mergeCell ref="AI21:BC21"/>
    <mergeCell ref="AI22:BC22"/>
    <mergeCell ref="BD6:BY7"/>
    <mergeCell ref="AI13:BC13"/>
    <mergeCell ref="BD13:BY13"/>
    <mergeCell ref="AI11:BC11"/>
    <mergeCell ref="BD12:BY12"/>
    <mergeCell ref="BD8:BY9"/>
    <mergeCell ref="CP13:DE13"/>
    <mergeCell ref="BZ13:CO13"/>
    <mergeCell ref="CP15:DE15"/>
    <mergeCell ref="CP14:DE14"/>
    <mergeCell ref="BZ14:CO14"/>
    <mergeCell ref="CP17:DE18"/>
    <mergeCell ref="BZ17:CO18"/>
    <mergeCell ref="BD15:BY15"/>
    <mergeCell ref="AC16:AH16"/>
    <mergeCell ref="BD17:BY18"/>
    <mergeCell ref="AC17:AH18"/>
    <mergeCell ref="CP16:DE16"/>
    <mergeCell ref="BZ16:CO16"/>
    <mergeCell ref="CP19:DE19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BZ10:CO10"/>
    <mergeCell ref="CP10:DE10"/>
    <mergeCell ref="CP8:DE9"/>
    <mergeCell ref="CP4:DE4"/>
    <mergeCell ref="BZ6:CO7"/>
    <mergeCell ref="CP6:DE7"/>
    <mergeCell ref="CP3:DE3"/>
    <mergeCell ref="BD4:BY4"/>
    <mergeCell ref="CP5:DE5"/>
    <mergeCell ref="BD5:BY5"/>
    <mergeCell ref="BZ4:CO4"/>
    <mergeCell ref="BD3:BY3"/>
    <mergeCell ref="BZ3:CO3"/>
    <mergeCell ref="BZ5:CO5"/>
    <mergeCell ref="AI3:BC3"/>
    <mergeCell ref="B6:AB6"/>
    <mergeCell ref="B7:AB7"/>
    <mergeCell ref="AI6:BC7"/>
    <mergeCell ref="AC6:AH7"/>
    <mergeCell ref="B5:AB5"/>
    <mergeCell ref="AC5:AH5"/>
    <mergeCell ref="B3:AB3"/>
    <mergeCell ref="B4:AB4"/>
    <mergeCell ref="AC3:AH3"/>
    <mergeCell ref="AC4:AH4"/>
    <mergeCell ref="AI4:BC4"/>
    <mergeCell ref="AI5:BC5"/>
    <mergeCell ref="AC8:AH9"/>
    <mergeCell ref="AI8:BC9"/>
    <mergeCell ref="B11:AB11"/>
    <mergeCell ref="AC11:AH11"/>
    <mergeCell ref="B8:AB8"/>
    <mergeCell ref="B10:AB10"/>
    <mergeCell ref="B9:AB9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AC24:AH24"/>
    <mergeCell ref="AC27:AH27"/>
    <mergeCell ref="AC35:AH35"/>
    <mergeCell ref="BZ31:CO31"/>
    <mergeCell ref="AI33:BC33"/>
    <mergeCell ref="BD33:BY33"/>
    <mergeCell ref="BD35:BY35"/>
    <mergeCell ref="AI35:BC35"/>
    <mergeCell ref="AC31:AH31"/>
    <mergeCell ref="BD25:BY25"/>
    <mergeCell ref="CP36:DE36"/>
    <mergeCell ref="BZ34:CO34"/>
    <mergeCell ref="CP35:DE35"/>
    <mergeCell ref="BZ36:CO36"/>
    <mergeCell ref="CP34:DE34"/>
    <mergeCell ref="CP33:DE33"/>
    <mergeCell ref="BZ33:CO33"/>
    <mergeCell ref="BZ35:CC35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BD36:BY36"/>
    <mergeCell ref="AQ46:BR46"/>
    <mergeCell ref="B48:C48"/>
    <mergeCell ref="D48:G48"/>
    <mergeCell ref="H48:I48"/>
    <mergeCell ref="AB48:AE48"/>
    <mergeCell ref="J48:AA48"/>
    <mergeCell ref="B35:AB35"/>
    <mergeCell ref="B36:AB36"/>
    <mergeCell ref="AQ45:BR45"/>
    <mergeCell ref="T45:AM45"/>
    <mergeCell ref="P39:AI39"/>
    <mergeCell ref="AM38:BN38"/>
    <mergeCell ref="AM39:BN39"/>
    <mergeCell ref="P38:AI3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2016-01-28T10:30:59Z</cp:lastPrinted>
  <dcterms:created xsi:type="dcterms:W3CDTF">2007-09-21T13:36:41Z</dcterms:created>
  <dcterms:modified xsi:type="dcterms:W3CDTF">2016-02-18T05:35:56Z</dcterms:modified>
  <cp:category/>
  <cp:version/>
  <cp:contentType/>
  <cp:contentStatus/>
</cp:coreProperties>
</file>